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2019_CRECVL/2019_LIGUE CENTRE/STAGE_NATIONAL_FLEURET/"/>
    </mc:Choice>
  </mc:AlternateContent>
  <bookViews>
    <workbookView xWindow="0" yWindow="460" windowWidth="25600" windowHeight="14620"/>
  </bookViews>
  <sheets>
    <sheet name="Poules" sheetId="5" r:id="rId1"/>
    <sheet name="Class Poules" sheetId="4" r:id="rId2"/>
    <sheet name="Tableau 8" sheetId="6" r:id="rId3"/>
    <sheet name="Class Final 8" sheetId="7" r:id="rId4"/>
    <sheet name="Tableau 16" sheetId="1" r:id="rId5"/>
    <sheet name="Class Final 16" sheetId="3" r:id="rId6"/>
  </sheets>
  <definedNames>
    <definedName name="_xlnm._FilterDatabase" localSheetId="1" hidden="1">'Class Poules'!$B$4:$E$28</definedName>
    <definedName name="_xlnm.Print_Area" localSheetId="5">'Class Final 16'!$B$1:$I$21</definedName>
    <definedName name="_xlnm.Print_Area" localSheetId="3">'Class Final 8'!$B$1:$I$13</definedName>
    <definedName name="_xlnm.Print_Area" localSheetId="1">'Class Poules'!$B$1:$I$28</definedName>
    <definedName name="_xlnm.Print_Area" localSheetId="0">Poules!$B$1:$P$39</definedName>
    <definedName name="_xlnm.Print_Area" localSheetId="4">'Tableau 16'!$B$1:$O$43</definedName>
    <definedName name="_xlnm.Print_Area" localSheetId="2">'Tableau 8'!$B$1:$K$32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5" l="1"/>
  <c r="F28" i="4"/>
  <c r="M38" i="5"/>
  <c r="F27" i="4"/>
  <c r="M37" i="5"/>
  <c r="F26" i="4"/>
  <c r="M20" i="5"/>
  <c r="F25" i="4"/>
  <c r="M10" i="5"/>
  <c r="F24" i="4"/>
  <c r="M11" i="5"/>
  <c r="F23" i="4"/>
  <c r="M19" i="5"/>
  <c r="F22" i="4"/>
  <c r="M28" i="5"/>
  <c r="F21" i="4"/>
  <c r="M34" i="5"/>
  <c r="F20" i="4"/>
  <c r="M24" i="5"/>
  <c r="F19" i="4"/>
  <c r="M7" i="5"/>
  <c r="F18" i="4"/>
  <c r="M9" i="5"/>
  <c r="F17" i="4"/>
  <c r="M35" i="5"/>
  <c r="F16" i="4"/>
  <c r="M16" i="5"/>
  <c r="F15" i="4"/>
  <c r="M18" i="5"/>
  <c r="F14" i="4"/>
  <c r="M15" i="5"/>
  <c r="F13" i="4"/>
  <c r="M27" i="5"/>
  <c r="F12" i="4"/>
  <c r="M8" i="5"/>
  <c r="F11" i="4"/>
  <c r="M26" i="5"/>
  <c r="F10" i="4"/>
  <c r="M36" i="5"/>
  <c r="F9" i="4"/>
  <c r="M17" i="5"/>
  <c r="F8" i="4"/>
  <c r="M25" i="5"/>
  <c r="F7" i="4"/>
  <c r="M33" i="5"/>
  <c r="F6" i="4"/>
  <c r="M6" i="5"/>
  <c r="F5" i="4"/>
  <c r="H13" i="6"/>
  <c r="G21" i="4"/>
  <c r="C11" i="4"/>
  <c r="F23" i="6"/>
  <c r="E25" i="6"/>
  <c r="E31" i="6"/>
  <c r="C8" i="4"/>
  <c r="F14" i="6"/>
  <c r="E13" i="6"/>
  <c r="E29" i="6"/>
  <c r="C13" i="7"/>
  <c r="C12" i="7"/>
  <c r="C7" i="4"/>
  <c r="F17" i="6"/>
  <c r="E19" i="6"/>
  <c r="C22" i="6"/>
  <c r="C10" i="6"/>
  <c r="C11" i="7"/>
  <c r="C12" i="4"/>
  <c r="F8" i="6"/>
  <c r="E7" i="6"/>
  <c r="C10" i="7"/>
  <c r="C6" i="4"/>
  <c r="F26" i="6"/>
  <c r="H25" i="6"/>
  <c r="H31" i="6"/>
  <c r="C9" i="4"/>
  <c r="F11" i="6"/>
  <c r="H29" i="6"/>
  <c r="C9" i="7"/>
  <c r="C8" i="7"/>
  <c r="C10" i="4"/>
  <c r="F20" i="6"/>
  <c r="H19" i="6"/>
  <c r="J22" i="6"/>
  <c r="J10" i="6"/>
  <c r="C7" i="7"/>
  <c r="C5" i="4"/>
  <c r="F5" i="6"/>
  <c r="H7" i="6"/>
  <c r="C6" i="7"/>
  <c r="B30" i="6"/>
  <c r="J30" i="6"/>
  <c r="C21" i="4"/>
  <c r="C15" i="4"/>
  <c r="C18" i="4"/>
  <c r="C17" i="4"/>
  <c r="C14" i="4"/>
  <c r="C13" i="4"/>
  <c r="J16" i="6"/>
  <c r="B16" i="6"/>
  <c r="G5" i="4"/>
  <c r="G17" i="4"/>
  <c r="G18" i="4"/>
  <c r="G11" i="4"/>
  <c r="G8" i="4"/>
  <c r="G14" i="4"/>
  <c r="G15" i="4"/>
  <c r="G13" i="4"/>
  <c r="G10" i="4"/>
  <c r="G28" i="4"/>
  <c r="G27" i="4"/>
  <c r="G26" i="4"/>
  <c r="G6" i="4"/>
  <c r="G25" i="4"/>
  <c r="G24" i="4"/>
  <c r="G19" i="4"/>
  <c r="G16" i="4"/>
  <c r="G23" i="4"/>
  <c r="G12" i="4"/>
  <c r="G22" i="4"/>
  <c r="G20" i="4"/>
  <c r="G9" i="4"/>
  <c r="C20" i="4"/>
  <c r="C22" i="4"/>
  <c r="H27" i="1"/>
  <c r="C26" i="4"/>
  <c r="C28" i="4"/>
  <c r="C19" i="4"/>
  <c r="H25" i="1"/>
  <c r="C23" i="4"/>
  <c r="C24" i="4"/>
  <c r="H24" i="1"/>
  <c r="C16" i="4"/>
  <c r="H22" i="1"/>
  <c r="C25" i="4"/>
  <c r="H21" i="1"/>
  <c r="H19" i="1"/>
  <c r="C27" i="4"/>
  <c r="H18" i="1"/>
  <c r="H16" i="1"/>
  <c r="H15" i="1"/>
  <c r="H13" i="1"/>
  <c r="H12" i="1"/>
  <c r="H10" i="1"/>
  <c r="H9" i="1"/>
  <c r="H7" i="1"/>
  <c r="H6" i="1"/>
  <c r="H4" i="1"/>
  <c r="G7" i="4"/>
  <c r="O38" i="5"/>
  <c r="E27" i="4"/>
  <c r="L38" i="5"/>
  <c r="D27" i="4"/>
  <c r="O37" i="5"/>
  <c r="E26" i="4"/>
  <c r="L37" i="5"/>
  <c r="D26" i="4"/>
  <c r="N36" i="5"/>
  <c r="O36" i="5"/>
  <c r="E9" i="4"/>
  <c r="L36" i="5"/>
  <c r="D9" i="4"/>
  <c r="N35" i="5"/>
  <c r="O35" i="5"/>
  <c r="E16" i="4"/>
  <c r="L35" i="5"/>
  <c r="D16" i="4"/>
  <c r="N34" i="5"/>
  <c r="O34" i="5"/>
  <c r="E20" i="4"/>
  <c r="L34" i="5"/>
  <c r="D20" i="4"/>
  <c r="N33" i="5"/>
  <c r="O33" i="5"/>
  <c r="E6" i="4"/>
  <c r="L33" i="5"/>
  <c r="D6" i="4"/>
  <c r="O29" i="5"/>
  <c r="E28" i="4"/>
  <c r="L29" i="5"/>
  <c r="D28" i="4"/>
  <c r="O28" i="5"/>
  <c r="E21" i="4"/>
  <c r="L28" i="5"/>
  <c r="D21" i="4"/>
  <c r="N27" i="5"/>
  <c r="O27" i="5"/>
  <c r="E12" i="4"/>
  <c r="L27" i="5"/>
  <c r="D12" i="4"/>
  <c r="N26" i="5"/>
  <c r="O26" i="5"/>
  <c r="E10" i="4"/>
  <c r="L26" i="5"/>
  <c r="D10" i="4"/>
  <c r="N25" i="5"/>
  <c r="O25" i="5"/>
  <c r="E7" i="4"/>
  <c r="L25" i="5"/>
  <c r="D7" i="4"/>
  <c r="N24" i="5"/>
  <c r="O24" i="5"/>
  <c r="E19" i="4"/>
  <c r="L24" i="5"/>
  <c r="D19" i="4"/>
  <c r="O20" i="5"/>
  <c r="E25" i="4"/>
  <c r="L20" i="5"/>
  <c r="D25" i="4"/>
  <c r="O19" i="5"/>
  <c r="E22" i="4"/>
  <c r="L19" i="5"/>
  <c r="D22" i="4"/>
  <c r="N18" i="5"/>
  <c r="O18" i="5"/>
  <c r="E14" i="4"/>
  <c r="L18" i="5"/>
  <c r="D14" i="4"/>
  <c r="N17" i="5"/>
  <c r="O17" i="5"/>
  <c r="E8" i="4"/>
  <c r="L17" i="5"/>
  <c r="D8" i="4"/>
  <c r="N16" i="5"/>
  <c r="O16" i="5"/>
  <c r="E15" i="4"/>
  <c r="L16" i="5"/>
  <c r="D15" i="4"/>
  <c r="N15" i="5"/>
  <c r="O15" i="5"/>
  <c r="E13" i="4"/>
  <c r="L15" i="5"/>
  <c r="D13" i="4"/>
  <c r="O11" i="5"/>
  <c r="E23" i="4"/>
  <c r="L11" i="5"/>
  <c r="D23" i="4"/>
  <c r="N10" i="5"/>
  <c r="O10" i="5"/>
  <c r="E24" i="4"/>
  <c r="L10" i="5"/>
  <c r="D24" i="4"/>
  <c r="N9" i="5"/>
  <c r="O9" i="5"/>
  <c r="E17" i="4"/>
  <c r="L9" i="5"/>
  <c r="D17" i="4"/>
  <c r="N8" i="5"/>
  <c r="O8" i="5"/>
  <c r="E11" i="4"/>
  <c r="L8" i="5"/>
  <c r="D11" i="4"/>
  <c r="N7" i="5"/>
  <c r="O7" i="5"/>
  <c r="E18" i="4"/>
  <c r="L7" i="5"/>
  <c r="D18" i="4"/>
  <c r="N6" i="5"/>
  <c r="O6" i="5"/>
  <c r="E5" i="4"/>
  <c r="L6" i="5"/>
  <c r="D5" i="4"/>
  <c r="N11" i="5"/>
  <c r="N19" i="5"/>
  <c r="N20" i="5"/>
  <c r="N28" i="5"/>
  <c r="N29" i="5"/>
  <c r="N37" i="5"/>
  <c r="N38" i="5"/>
  <c r="O39" i="5"/>
  <c r="O30" i="5"/>
  <c r="O21" i="5"/>
  <c r="O12" i="5"/>
  <c r="G23" i="1"/>
  <c r="G26" i="1"/>
  <c r="G38" i="1"/>
  <c r="E42" i="1"/>
  <c r="C21" i="3"/>
  <c r="G17" i="1"/>
  <c r="G20" i="1"/>
  <c r="G36" i="1"/>
  <c r="E37" i="1"/>
  <c r="C19" i="3"/>
  <c r="G14" i="1"/>
  <c r="G11" i="1"/>
  <c r="E13" i="1"/>
  <c r="G5" i="1"/>
  <c r="G8" i="1"/>
  <c r="E7" i="1"/>
  <c r="J11" i="1"/>
  <c r="J14" i="1"/>
  <c r="J35" i="1"/>
  <c r="L40" i="1"/>
  <c r="J20" i="1"/>
  <c r="J36" i="1"/>
  <c r="J26" i="1"/>
  <c r="J38" i="1"/>
  <c r="L42" i="1"/>
  <c r="C13" i="3"/>
  <c r="J23" i="1"/>
  <c r="L37" i="1"/>
  <c r="J8" i="1"/>
  <c r="J33" i="1"/>
  <c r="L34" i="1"/>
  <c r="C11" i="3"/>
  <c r="C10" i="3"/>
  <c r="G35" i="1"/>
  <c r="E40" i="1"/>
  <c r="C20" i="3"/>
  <c r="G33" i="1"/>
  <c r="E34" i="1"/>
  <c r="C18" i="3"/>
  <c r="E19" i="1"/>
  <c r="E25" i="1"/>
  <c r="E31" i="1"/>
  <c r="E29" i="1"/>
  <c r="C16" i="3"/>
  <c r="C22" i="1"/>
  <c r="C10" i="1"/>
  <c r="C14" i="3"/>
  <c r="C12" i="3"/>
  <c r="L25" i="1"/>
  <c r="L31" i="1"/>
  <c r="L13" i="1"/>
  <c r="L29" i="1"/>
  <c r="C8" i="3"/>
  <c r="J5" i="1"/>
  <c r="L7" i="1"/>
  <c r="C9" i="3"/>
  <c r="N10" i="1"/>
  <c r="J17" i="1"/>
  <c r="L19" i="1"/>
  <c r="N22" i="1"/>
  <c r="C7" i="3"/>
  <c r="C6" i="3"/>
  <c r="N16" i="1"/>
  <c r="B41" i="1"/>
  <c r="B36" i="1"/>
  <c r="B30" i="1"/>
  <c r="N41" i="1"/>
  <c r="N36" i="1"/>
  <c r="N30" i="1"/>
  <c r="B16" i="1"/>
  <c r="C15" i="3"/>
  <c r="C17" i="3"/>
</calcChain>
</file>

<file path=xl/sharedStrings.xml><?xml version="1.0" encoding="utf-8"?>
<sst xmlns="http://schemas.openxmlformats.org/spreadsheetml/2006/main" count="91" uniqueCount="28">
  <si>
    <t>Challenge :	Napoléon - Peynet - Championnet</t>
  </si>
  <si>
    <t>Tour 4</t>
  </si>
  <si>
    <t>Tour 3</t>
  </si>
  <si>
    <t>Tour 2</t>
  </si>
  <si>
    <t>Tour 1</t>
  </si>
  <si>
    <t>9ème place</t>
  </si>
  <si>
    <t>1ère place</t>
  </si>
  <si>
    <t>11ème place</t>
  </si>
  <si>
    <t>3ème place</t>
  </si>
  <si>
    <t>13ème place</t>
  </si>
  <si>
    <t>5ème place</t>
  </si>
  <si>
    <t>15ème place</t>
  </si>
  <si>
    <t>7ème place</t>
  </si>
  <si>
    <t>I</t>
  </si>
  <si>
    <t>Classement Final</t>
  </si>
  <si>
    <t>NOM</t>
  </si>
  <si>
    <t>N°</t>
  </si>
  <si>
    <t>V</t>
  </si>
  <si>
    <t>TD</t>
  </si>
  <si>
    <t>TR</t>
  </si>
  <si>
    <t>TD-TR</t>
  </si>
  <si>
    <t>CLT</t>
  </si>
  <si>
    <t>CLASSEMENT</t>
  </si>
  <si>
    <t>Verif</t>
  </si>
  <si>
    <t>Challenge : Napoléon - Peynet - Championnet</t>
  </si>
  <si>
    <t>QUALIFIEE</t>
  </si>
  <si>
    <t>La Botte Napoleonienne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</si>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</sst>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indexed="8"/>
      <name val="Verdana"/>
    </font>
    <font>
      <sz val="12"/>
      <color theme="1"/>
      <name val="Helvetica"/>
      <family val="2"/>
      <scheme val="minor"/>
    </font>
    <font>
      <sz val="15"/>
      <color indexed="8"/>
      <name val="Helvetica"/>
    </font>
    <font>
      <b/>
      <sz val="18"/>
      <color indexed="8"/>
      <name val="Helvetica Neue"/>
    </font>
    <font>
      <b/>
      <sz val="13"/>
      <color indexed="8"/>
      <name val="Arial"/>
    </font>
    <font>
      <b/>
      <sz val="10"/>
      <color indexed="8"/>
      <name val="Arial"/>
    </font>
    <font>
      <u/>
      <sz val="12"/>
      <color theme="10"/>
      <name val="Verdana"/>
    </font>
    <font>
      <u/>
      <sz val="12"/>
      <color theme="11"/>
      <name val="Verdana"/>
    </font>
    <font>
      <sz val="15"/>
      <color rgb="FF000000"/>
      <name val="Helvetica"/>
    </font>
    <font>
      <sz val="12"/>
      <color indexed="8"/>
      <name val="Verdana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Helvetica"/>
      <scheme val="minor"/>
    </font>
    <font>
      <b/>
      <sz val="36"/>
      <color indexed="8"/>
      <name val="Helvetica Neue"/>
    </font>
    <font>
      <sz val="12"/>
      <color rgb="FF000000"/>
      <name val="Verdana"/>
    </font>
    <font>
      <b/>
      <sz val="36"/>
      <color rgb="FF000000"/>
      <name val="Helvetica Neue"/>
    </font>
    <font>
      <b/>
      <sz val="18"/>
      <color rgb="FF000000"/>
      <name val="Helvetica Neue"/>
    </font>
    <font>
      <sz val="8"/>
      <name val="Verdana"/>
    </font>
    <font>
      <b/>
      <sz val="12"/>
      <name val="Arial"/>
    </font>
    <font>
      <sz val="12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indexed="8"/>
      <name val="Arial"/>
    </font>
    <font>
      <b/>
      <sz val="12"/>
      <color indexed="8"/>
      <name val="Arial"/>
    </font>
    <font>
      <i/>
      <sz val="12"/>
      <color indexed="8"/>
      <name val="Arial"/>
    </font>
    <font>
      <i/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1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11"/>
      </bottom>
      <diagonal/>
    </border>
    <border>
      <left style="thin">
        <color rgb="FF6C6C6C"/>
      </left>
      <right/>
      <top style="thin">
        <color rgb="FF6C6C6C"/>
      </top>
      <bottom/>
      <diagonal/>
    </border>
    <border>
      <left style="thin">
        <color rgb="FF6C6C6C"/>
      </left>
      <right/>
      <top/>
      <bottom style="thin">
        <color rgb="FF6C6C6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8">
    <xf numFmtId="0" fontId="0" fillId="0" borderId="0" applyNumberFormat="0" applyFill="0" applyBorder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9" fillId="0" borderId="1" applyNumberFormat="0" applyFill="0" applyBorder="0" applyProtection="0">
      <alignment vertical="top"/>
    </xf>
    <xf numFmtId="0" fontId="1" fillId="0" borderId="1"/>
    <xf numFmtId="0" fontId="13" fillId="0" borderId="1"/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170">
    <xf numFmtId="0" fontId="0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1" xfId="0" applyFont="1" applyBorder="1" applyAlignment="1">
      <alignment vertical="top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1" xfId="142" applyProtection="1"/>
    <xf numFmtId="1" fontId="10" fillId="4" borderId="25" xfId="142" applyNumberFormat="1" applyFont="1" applyFill="1" applyBorder="1" applyAlignment="1" applyProtection="1">
      <alignment horizontal="center" vertical="center"/>
    </xf>
    <xf numFmtId="1" fontId="10" fillId="5" borderId="25" xfId="142" applyNumberFormat="1" applyFont="1" applyFill="1" applyBorder="1" applyAlignment="1" applyProtection="1">
      <alignment horizontal="center" vertical="center"/>
    </xf>
    <xf numFmtId="1" fontId="11" fillId="4" borderId="25" xfId="142" applyNumberFormat="1" applyFont="1" applyFill="1" applyBorder="1" applyAlignment="1" applyProtection="1">
      <alignment horizontal="center" vertical="center"/>
    </xf>
    <xf numFmtId="1" fontId="12" fillId="4" borderId="25" xfId="142" applyNumberFormat="1" applyFont="1" applyFill="1" applyBorder="1" applyAlignment="1" applyProtection="1">
      <alignment horizontal="center" vertical="center"/>
    </xf>
    <xf numFmtId="1" fontId="13" fillId="7" borderId="25" xfId="142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top"/>
    </xf>
    <xf numFmtId="0" fontId="14" fillId="0" borderId="1" xfId="142" applyFont="1" applyProtection="1"/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 horizontal="center" vertical="center"/>
    </xf>
    <xf numFmtId="0" fontId="1" fillId="8" borderId="1" xfId="142" applyFill="1" applyProtection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2" fontId="0" fillId="8" borderId="0" xfId="0" applyNumberFormat="1" applyFont="1" applyFill="1" applyAlignment="1">
      <alignment vertical="top"/>
    </xf>
    <xf numFmtId="0" fontId="0" fillId="8" borderId="1" xfId="0" applyFont="1" applyFill="1" applyBorder="1" applyAlignment="1">
      <alignment vertical="center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vertical="top"/>
    </xf>
    <xf numFmtId="0" fontId="2" fillId="8" borderId="0" xfId="0" applyNumberFormat="1" applyFont="1" applyFill="1" applyAlignment="1">
      <alignment horizontal="center"/>
    </xf>
    <xf numFmtId="0" fontId="2" fillId="8" borderId="0" xfId="0" applyNumberFormat="1" applyFont="1" applyFill="1" applyAlignment="1">
      <alignment vertical="top"/>
    </xf>
    <xf numFmtId="0" fontId="2" fillId="8" borderId="0" xfId="0" applyNumberFormat="1" applyFont="1" applyFill="1" applyAlignment="1">
      <alignment horizontal="center" vertical="center"/>
    </xf>
    <xf numFmtId="0" fontId="2" fillId="8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16" fillId="8" borderId="1" xfId="0" applyFont="1" applyFill="1" applyBorder="1" applyAlignment="1">
      <alignment vertical="top"/>
    </xf>
    <xf numFmtId="0" fontId="16" fillId="8" borderId="1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center" vertical="top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1" fontId="20" fillId="0" borderId="25" xfId="142" applyNumberFormat="1" applyFont="1" applyBorder="1" applyAlignment="1" applyProtection="1">
      <alignment horizontal="center" vertical="center"/>
      <protection locked="0"/>
    </xf>
    <xf numFmtId="1" fontId="21" fillId="6" borderId="25" xfId="142" applyNumberFormat="1" applyFont="1" applyFill="1" applyBorder="1" applyAlignment="1" applyProtection="1">
      <alignment horizontal="center" vertical="center"/>
    </xf>
    <xf numFmtId="1" fontId="21" fillId="0" borderId="25" xfId="142" applyNumberFormat="1" applyFont="1" applyBorder="1" applyAlignment="1" applyProtection="1">
      <alignment horizontal="center" vertical="center"/>
      <protection locked="0"/>
    </xf>
    <xf numFmtId="1" fontId="21" fillId="0" borderId="25" xfId="142" applyNumberFormat="1" applyFont="1" applyFill="1" applyBorder="1" applyAlignment="1" applyProtection="1">
      <alignment horizontal="center" vertical="center"/>
      <protection locked="0"/>
    </xf>
    <xf numFmtId="2" fontId="21" fillId="0" borderId="25" xfId="142" applyNumberFormat="1" applyFont="1" applyBorder="1" applyAlignment="1" applyProtection="1">
      <alignment horizontal="center" vertical="center"/>
    </xf>
    <xf numFmtId="1" fontId="21" fillId="0" borderId="25" xfId="142" applyNumberFormat="1" applyFont="1" applyBorder="1" applyAlignment="1" applyProtection="1">
      <alignment horizontal="center" vertical="center"/>
    </xf>
    <xf numFmtId="0" fontId="21" fillId="0" borderId="25" xfId="142" applyNumberFormat="1" applyFont="1" applyBorder="1" applyAlignment="1" applyProtection="1">
      <alignment horizontal="center" vertical="center"/>
    </xf>
    <xf numFmtId="0" fontId="21" fillId="0" borderId="25" xfId="142" applyFont="1" applyBorder="1" applyAlignment="1" applyProtection="1">
      <alignment horizontal="center" vertical="center"/>
    </xf>
    <xf numFmtId="2" fontId="22" fillId="0" borderId="27" xfId="142" applyNumberFormat="1" applyFont="1" applyBorder="1" applyAlignment="1" applyProtection="1">
      <alignment horizontal="center" vertical="center"/>
      <protection locked="0"/>
    </xf>
    <xf numFmtId="1" fontId="22" fillId="0" borderId="26" xfId="142" applyNumberFormat="1" applyFont="1" applyBorder="1" applyAlignment="1">
      <alignment horizontal="center" vertical="center"/>
    </xf>
    <xf numFmtId="1" fontId="22" fillId="0" borderId="26" xfId="142" applyNumberFormat="1" applyFont="1" applyBorder="1" applyAlignment="1">
      <alignment vertical="center"/>
    </xf>
    <xf numFmtId="2" fontId="22" fillId="0" borderId="27" xfId="142" applyNumberFormat="1" applyFont="1" applyBorder="1" applyAlignment="1" applyProtection="1">
      <alignment vertical="center"/>
      <protection locked="0"/>
    </xf>
    <xf numFmtId="1" fontId="23" fillId="0" borderId="26" xfId="142" applyNumberFormat="1" applyFont="1" applyBorder="1" applyAlignment="1">
      <alignment horizontal="left" vertical="center"/>
    </xf>
    <xf numFmtId="1" fontId="23" fillId="0" borderId="26" xfId="142" applyNumberFormat="1" applyFont="1" applyBorder="1" applyAlignment="1">
      <alignment vertical="center"/>
    </xf>
    <xf numFmtId="1" fontId="20" fillId="4" borderId="25" xfId="142" applyNumberFormat="1" applyFont="1" applyFill="1" applyBorder="1" applyAlignment="1" applyProtection="1">
      <alignment horizontal="center" vertical="center"/>
    </xf>
    <xf numFmtId="2" fontId="20" fillId="4" borderId="25" xfId="142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vertical="top"/>
    </xf>
    <xf numFmtId="0" fontId="25" fillId="2" borderId="1" xfId="0" applyNumberFormat="1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1" xfId="0" applyFont="1" applyBorder="1" applyAlignment="1">
      <alignment vertical="top"/>
    </xf>
    <xf numFmtId="0" fontId="24" fillId="0" borderId="13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vertical="top"/>
    </xf>
    <xf numFmtId="0" fontId="24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vertical="top"/>
    </xf>
    <xf numFmtId="0" fontId="25" fillId="2" borderId="3" xfId="0" applyNumberFormat="1" applyFont="1" applyFill="1" applyBorder="1" applyAlignment="1" applyProtection="1">
      <alignment horizontal="center"/>
      <protection locked="0"/>
    </xf>
    <xf numFmtId="0" fontId="24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5" fillId="2" borderId="2" xfId="0" applyNumberFormat="1" applyFont="1" applyFill="1" applyBorder="1" applyAlignment="1" applyProtection="1">
      <alignment horizontal="center"/>
      <protection locked="0"/>
    </xf>
    <xf numFmtId="0" fontId="26" fillId="0" borderId="11" xfId="0" applyFont="1" applyBorder="1" applyAlignment="1">
      <alignment horizontal="left" vertical="top"/>
    </xf>
    <xf numFmtId="0" fontId="26" fillId="0" borderId="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5" fillId="2" borderId="14" xfId="0" applyNumberFormat="1" applyFont="1" applyFill="1" applyBorder="1" applyAlignment="1" applyProtection="1">
      <alignment horizontal="center"/>
      <protection locked="0"/>
    </xf>
    <xf numFmtId="0" fontId="26" fillId="0" borderId="1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vertical="top"/>
    </xf>
    <xf numFmtId="0" fontId="26" fillId="0" borderId="13" xfId="0" applyFont="1" applyBorder="1" applyAlignment="1">
      <alignment horizontal="center"/>
    </xf>
    <xf numFmtId="0" fontId="24" fillId="0" borderId="16" xfId="0" applyNumberFormat="1" applyFont="1" applyBorder="1" applyAlignment="1">
      <alignment vertical="top"/>
    </xf>
    <xf numFmtId="0" fontId="25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19" xfId="0" applyNumberFormat="1" applyFont="1" applyBorder="1" applyAlignment="1" applyProtection="1">
      <alignment horizontal="center"/>
    </xf>
    <xf numFmtId="0" fontId="24" fillId="0" borderId="2" xfId="0" applyNumberFormat="1" applyFont="1" applyBorder="1" applyAlignment="1">
      <alignment horizontal="center"/>
    </xf>
    <xf numFmtId="0" fontId="25" fillId="2" borderId="22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Alignment="1">
      <alignment vertical="top"/>
    </xf>
    <xf numFmtId="1" fontId="24" fillId="0" borderId="2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6" xfId="0" applyFont="1" applyBorder="1" applyAlignment="1"/>
    <xf numFmtId="0" fontId="24" fillId="0" borderId="16" xfId="0" applyFont="1" applyBorder="1" applyAlignment="1">
      <alignment horizontal="right"/>
    </xf>
    <xf numFmtId="0" fontId="24" fillId="0" borderId="16" xfId="0" applyNumberFormat="1" applyFont="1" applyBorder="1" applyAlignment="1">
      <alignment horizontal="right"/>
    </xf>
    <xf numFmtId="0" fontId="24" fillId="0" borderId="3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 vertical="top"/>
    </xf>
    <xf numFmtId="0" fontId="27" fillId="0" borderId="1" xfId="0" applyNumberFormat="1" applyFont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horizontal="center"/>
    </xf>
    <xf numFmtId="0" fontId="24" fillId="0" borderId="5" xfId="0" applyFont="1" applyBorder="1" applyAlignment="1">
      <alignment vertical="top"/>
    </xf>
    <xf numFmtId="0" fontId="24" fillId="0" borderId="15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5" fillId="2" borderId="8" xfId="0" applyNumberFormat="1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>
      <alignment vertical="top"/>
    </xf>
    <xf numFmtId="0" fontId="25" fillId="0" borderId="16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3" borderId="1" xfId="0" applyFont="1" applyFill="1" applyBorder="1" applyAlignment="1" applyProtection="1">
      <alignment horizontal="center"/>
      <protection locked="0"/>
    </xf>
    <xf numFmtId="0" fontId="22" fillId="0" borderId="2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3" fillId="3" borderId="24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1" xfId="0" applyNumberFormat="1" applyFont="1" applyBorder="1" applyAlignment="1">
      <alignment horizontal="center" vertical="top"/>
    </xf>
    <xf numFmtId="1" fontId="24" fillId="0" borderId="14" xfId="0" applyNumberFormat="1" applyFont="1" applyBorder="1" applyAlignment="1">
      <alignment horizontal="center"/>
    </xf>
    <xf numFmtId="1" fontId="24" fillId="0" borderId="8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right"/>
    </xf>
    <xf numFmtId="0" fontId="24" fillId="0" borderId="11" xfId="0" applyNumberFormat="1" applyFont="1" applyBorder="1" applyAlignment="1">
      <alignment horizontal="right"/>
    </xf>
    <xf numFmtId="1" fontId="22" fillId="0" borderId="27" xfId="142" applyNumberFormat="1" applyFont="1" applyBorder="1" applyAlignment="1" applyProtection="1">
      <alignment horizontal="center" vertical="center"/>
      <protection locked="0"/>
    </xf>
    <xf numFmtId="1" fontId="22" fillId="0" borderId="27" xfId="142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27" fillId="0" borderId="13" xfId="0" applyNumberFormat="1" applyFont="1" applyBorder="1" applyAlignment="1">
      <alignment horizontal="center" vertical="top"/>
    </xf>
    <xf numFmtId="0" fontId="27" fillId="0" borderId="18" xfId="0" applyNumberFormat="1" applyFont="1" applyBorder="1" applyAlignment="1">
      <alignment horizontal="center" vertical="top"/>
    </xf>
    <xf numFmtId="0" fontId="24" fillId="0" borderId="14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top"/>
    </xf>
    <xf numFmtId="0" fontId="27" fillId="0" borderId="1" xfId="0" applyNumberFormat="1" applyFont="1" applyBorder="1" applyAlignment="1">
      <alignment horizontal="center" vertical="top"/>
    </xf>
  </cellXfs>
  <cellStyles count="19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Normal" xfId="0" builtinId="0"/>
    <cellStyle name="Normal 2" xfId="141"/>
    <cellStyle name="Normal 2 2" xfId="143"/>
    <cellStyle name="Normal 3" xfId="142"/>
  </cellStyles>
  <dxfs count="5">
    <dxf>
      <font>
        <b/>
        <i val="0"/>
        <color rgb="FF9C0006"/>
      </font>
      <fill>
        <patternFill patternType="solid">
          <fgColor indexed="64"/>
          <bgColor rgb="FFFFFF00"/>
        </patternFill>
      </fill>
    </dxf>
    <dxf>
      <font>
        <b/>
        <i val="0"/>
        <color rgb="FF9C0006"/>
      </font>
      <fill>
        <patternFill patternType="solid">
          <fgColor indexed="64"/>
          <bgColor rgb="FFFFFF00"/>
        </patternFill>
      </fill>
    </dxf>
    <dxf>
      <font>
        <b/>
        <i val="0"/>
        <color rgb="FF9C0006"/>
      </font>
      <fill>
        <patternFill patternType="solid">
          <fgColor indexed="64"/>
          <bgColor rgb="FFFFFF00"/>
        </patternFill>
      </fill>
    </dxf>
    <dxf>
      <font>
        <b/>
        <i val="0"/>
        <color rgb="FF9C0006"/>
      </font>
      <fill>
        <patternFill patternType="solid">
          <fgColor indexed="64"/>
          <bgColor rgb="FFFFFF00"/>
        </patternFill>
      </fill>
    </dxf>
    <dxf>
      <font>
        <b/>
        <i val="0"/>
        <color rgb="FF9C0006"/>
      </font>
      <fill>
        <patternFill patternType="solid">
          <fgColor indexed="64"/>
          <bgColor rgb="FFFFFF00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6484B"/>
      <rgbColor rgb="FFB1B1B1"/>
      <rgbColor rgb="FF6C6C6C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0</xdr:row>
      <xdr:rowOff>91440</xdr:rowOff>
    </xdr:from>
    <xdr:to>
      <xdr:col>1</xdr:col>
      <xdr:colOff>2175074</xdr:colOff>
      <xdr:row>1</xdr:row>
      <xdr:rowOff>779594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240" y="91440"/>
          <a:ext cx="2093794" cy="1490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88900</xdr:rowOff>
    </xdr:from>
    <xdr:to>
      <xdr:col>2</xdr:col>
      <xdr:colOff>938094</xdr:colOff>
      <xdr:row>1</xdr:row>
      <xdr:rowOff>779594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300" y="88900"/>
          <a:ext cx="2093794" cy="1490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620866</xdr:colOff>
      <xdr:row>25</xdr:row>
      <xdr:rowOff>190499</xdr:rowOff>
    </xdr:from>
    <xdr:to>
      <xdr:col>7</xdr:col>
      <xdr:colOff>622300</xdr:colOff>
      <xdr:row>27</xdr:row>
      <xdr:rowOff>162</xdr:rowOff>
    </xdr:to>
    <xdr:sp macro="" textlink="">
      <xdr:nvSpPr>
        <xdr:cNvPr id="6" name="Shape 6"/>
        <xdr:cNvSpPr/>
      </xdr:nvSpPr>
      <xdr:spPr>
        <a:xfrm flipH="1">
          <a:off x="9625166" y="9461499"/>
          <a:ext cx="1434" cy="495463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707226</xdr:colOff>
      <xdr:row>25</xdr:row>
      <xdr:rowOff>279792</xdr:rowOff>
    </xdr:from>
    <xdr:to>
      <xdr:col>7</xdr:col>
      <xdr:colOff>1255013</xdr:colOff>
      <xdr:row>26</xdr:row>
      <xdr:rowOff>181354</xdr:rowOff>
    </xdr:to>
    <xdr:sp macro="" textlink="">
      <xdr:nvSpPr>
        <xdr:cNvPr id="7" name="Shape 7"/>
        <xdr:cNvSpPr/>
      </xdr:nvSpPr>
      <xdr:spPr>
        <a:xfrm>
          <a:off x="9711526" y="9550792"/>
          <a:ext cx="547787" cy="2444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>
    <xdr:from>
      <xdr:col>4</xdr:col>
      <xdr:colOff>655090</xdr:colOff>
      <xdr:row>25</xdr:row>
      <xdr:rowOff>92547</xdr:rowOff>
    </xdr:from>
    <xdr:to>
      <xdr:col>4</xdr:col>
      <xdr:colOff>655090</xdr:colOff>
      <xdr:row>27</xdr:row>
      <xdr:rowOff>12863</xdr:rowOff>
    </xdr:to>
    <xdr:sp macro="" textlink="">
      <xdr:nvSpPr>
        <xdr:cNvPr id="8" name="Shape 8"/>
        <xdr:cNvSpPr/>
      </xdr:nvSpPr>
      <xdr:spPr>
        <a:xfrm>
          <a:off x="3118890" y="9363547"/>
          <a:ext cx="0" cy="606116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</xdr:col>
      <xdr:colOff>84443</xdr:colOff>
      <xdr:row>25</xdr:row>
      <xdr:rowOff>292492</xdr:rowOff>
    </xdr:from>
    <xdr:to>
      <xdr:col>4</xdr:col>
      <xdr:colOff>632230</xdr:colOff>
      <xdr:row>26</xdr:row>
      <xdr:rowOff>194054</xdr:rowOff>
    </xdr:to>
    <xdr:sp macro="" textlink="">
      <xdr:nvSpPr>
        <xdr:cNvPr id="9" name="Shape 9"/>
        <xdr:cNvSpPr/>
      </xdr:nvSpPr>
      <xdr:spPr>
        <a:xfrm>
          <a:off x="2548243" y="9563492"/>
          <a:ext cx="547787" cy="2444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 editAs="oneCell">
    <xdr:from>
      <xdr:col>1</xdr:col>
      <xdr:colOff>63500</xdr:colOff>
      <xdr:row>0</xdr:row>
      <xdr:rowOff>76200</xdr:rowOff>
    </xdr:from>
    <xdr:to>
      <xdr:col>2</xdr:col>
      <xdr:colOff>1687394</xdr:colOff>
      <xdr:row>1</xdr:row>
      <xdr:rowOff>754194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76200"/>
          <a:ext cx="2093794" cy="14907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2</xdr:col>
      <xdr:colOff>1090494</xdr:colOff>
      <xdr:row>1</xdr:row>
      <xdr:rowOff>766894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76200"/>
          <a:ext cx="2093794" cy="14907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644312</xdr:colOff>
      <xdr:row>26</xdr:row>
      <xdr:rowOff>250190</xdr:rowOff>
    </xdr:from>
    <xdr:to>
      <xdr:col>6</xdr:col>
      <xdr:colOff>644312</xdr:colOff>
      <xdr:row>30</xdr:row>
      <xdr:rowOff>145106</xdr:rowOff>
    </xdr:to>
    <xdr:sp macro="" textlink="">
      <xdr:nvSpPr>
        <xdr:cNvPr id="2" name="Shape 2"/>
        <xdr:cNvSpPr/>
      </xdr:nvSpPr>
      <xdr:spPr>
        <a:xfrm>
          <a:off x="4860712" y="9533890"/>
          <a:ext cx="0" cy="1241116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644312</xdr:colOff>
      <xdr:row>27</xdr:row>
      <xdr:rowOff>207173</xdr:rowOff>
    </xdr:from>
    <xdr:to>
      <xdr:col>6</xdr:col>
      <xdr:colOff>1192099</xdr:colOff>
      <xdr:row>28</xdr:row>
      <xdr:rowOff>121436</xdr:rowOff>
    </xdr:to>
    <xdr:sp macro="" textlink="">
      <xdr:nvSpPr>
        <xdr:cNvPr id="3" name="Shape 3"/>
        <xdr:cNvSpPr/>
      </xdr:nvSpPr>
      <xdr:spPr>
        <a:xfrm>
          <a:off x="4860712" y="9833773"/>
          <a:ext cx="547787" cy="2444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>
    <xdr:from>
      <xdr:col>9</xdr:col>
      <xdr:colOff>616901</xdr:colOff>
      <xdr:row>26</xdr:row>
      <xdr:rowOff>250190</xdr:rowOff>
    </xdr:from>
    <xdr:to>
      <xdr:col>9</xdr:col>
      <xdr:colOff>616901</xdr:colOff>
      <xdr:row>30</xdr:row>
      <xdr:rowOff>145106</xdr:rowOff>
    </xdr:to>
    <xdr:sp macro="" textlink="">
      <xdr:nvSpPr>
        <xdr:cNvPr id="4" name="Shape 4"/>
        <xdr:cNvSpPr/>
      </xdr:nvSpPr>
      <xdr:spPr>
        <a:xfrm>
          <a:off x="7868601" y="9533890"/>
          <a:ext cx="0" cy="1241116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9</xdr:col>
      <xdr:colOff>46254</xdr:colOff>
      <xdr:row>27</xdr:row>
      <xdr:rowOff>207173</xdr:rowOff>
    </xdr:from>
    <xdr:to>
      <xdr:col>9</xdr:col>
      <xdr:colOff>594041</xdr:colOff>
      <xdr:row>28</xdr:row>
      <xdr:rowOff>121436</xdr:rowOff>
    </xdr:to>
    <xdr:sp macro="" textlink="">
      <xdr:nvSpPr>
        <xdr:cNvPr id="5" name="Shape 5"/>
        <xdr:cNvSpPr/>
      </xdr:nvSpPr>
      <xdr:spPr>
        <a:xfrm>
          <a:off x="7297954" y="9833773"/>
          <a:ext cx="547787" cy="2444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>
    <xdr:from>
      <xdr:col>11</xdr:col>
      <xdr:colOff>620866</xdr:colOff>
      <xdr:row>25</xdr:row>
      <xdr:rowOff>190499</xdr:rowOff>
    </xdr:from>
    <xdr:to>
      <xdr:col>11</xdr:col>
      <xdr:colOff>622300</xdr:colOff>
      <xdr:row>27</xdr:row>
      <xdr:rowOff>162</xdr:rowOff>
    </xdr:to>
    <xdr:sp macro="" textlink="">
      <xdr:nvSpPr>
        <xdr:cNvPr id="6" name="Shape 6"/>
        <xdr:cNvSpPr/>
      </xdr:nvSpPr>
      <xdr:spPr>
        <a:xfrm flipH="1">
          <a:off x="9625166" y="9131299"/>
          <a:ext cx="1434" cy="495463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11</xdr:col>
      <xdr:colOff>707226</xdr:colOff>
      <xdr:row>25</xdr:row>
      <xdr:rowOff>279792</xdr:rowOff>
    </xdr:from>
    <xdr:to>
      <xdr:col>11</xdr:col>
      <xdr:colOff>1255013</xdr:colOff>
      <xdr:row>26</xdr:row>
      <xdr:rowOff>181354</xdr:rowOff>
    </xdr:to>
    <xdr:sp macro="" textlink="">
      <xdr:nvSpPr>
        <xdr:cNvPr id="7" name="Shape 7"/>
        <xdr:cNvSpPr/>
      </xdr:nvSpPr>
      <xdr:spPr>
        <a:xfrm>
          <a:off x="9711526" y="9220592"/>
          <a:ext cx="547787" cy="2444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>
    <xdr:from>
      <xdr:col>4</xdr:col>
      <xdr:colOff>655090</xdr:colOff>
      <xdr:row>25</xdr:row>
      <xdr:rowOff>92547</xdr:rowOff>
    </xdr:from>
    <xdr:to>
      <xdr:col>4</xdr:col>
      <xdr:colOff>655090</xdr:colOff>
      <xdr:row>27</xdr:row>
      <xdr:rowOff>12863</xdr:rowOff>
    </xdr:to>
    <xdr:sp macro="" textlink="">
      <xdr:nvSpPr>
        <xdr:cNvPr id="8" name="Shape 8"/>
        <xdr:cNvSpPr/>
      </xdr:nvSpPr>
      <xdr:spPr>
        <a:xfrm>
          <a:off x="3118890" y="9033347"/>
          <a:ext cx="0" cy="606116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</xdr:col>
      <xdr:colOff>84443</xdr:colOff>
      <xdr:row>25</xdr:row>
      <xdr:rowOff>292492</xdr:rowOff>
    </xdr:from>
    <xdr:to>
      <xdr:col>4</xdr:col>
      <xdr:colOff>632230</xdr:colOff>
      <xdr:row>26</xdr:row>
      <xdr:rowOff>194054</xdr:rowOff>
    </xdr:to>
    <xdr:sp macro="" textlink="">
      <xdr:nvSpPr>
        <xdr:cNvPr id="9" name="Shape 9"/>
        <xdr:cNvSpPr/>
      </xdr:nvSpPr>
      <xdr:spPr>
        <a:xfrm>
          <a:off x="2548243" y="9233292"/>
          <a:ext cx="547787" cy="2444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>
    <xdr:from>
      <xdr:col>6</xdr:col>
      <xdr:colOff>868427</xdr:colOff>
      <xdr:row>38</xdr:row>
      <xdr:rowOff>154972</xdr:rowOff>
    </xdr:from>
    <xdr:to>
      <xdr:col>6</xdr:col>
      <xdr:colOff>868427</xdr:colOff>
      <xdr:row>41</xdr:row>
      <xdr:rowOff>48317</xdr:rowOff>
    </xdr:to>
    <xdr:sp macro="" textlink="">
      <xdr:nvSpPr>
        <xdr:cNvPr id="10" name="Shape 10"/>
        <xdr:cNvSpPr/>
      </xdr:nvSpPr>
      <xdr:spPr>
        <a:xfrm flipV="1">
          <a:off x="5084827" y="13502672"/>
          <a:ext cx="0" cy="896645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9</xdr:col>
      <xdr:colOff>417689</xdr:colOff>
      <xdr:row>38</xdr:row>
      <xdr:rowOff>144812</xdr:rowOff>
    </xdr:from>
    <xdr:to>
      <xdr:col>9</xdr:col>
      <xdr:colOff>417689</xdr:colOff>
      <xdr:row>41</xdr:row>
      <xdr:rowOff>38156</xdr:rowOff>
    </xdr:to>
    <xdr:sp macro="" textlink="">
      <xdr:nvSpPr>
        <xdr:cNvPr id="11" name="Shape 11"/>
        <xdr:cNvSpPr/>
      </xdr:nvSpPr>
      <xdr:spPr>
        <a:xfrm flipV="1">
          <a:off x="7669389" y="13492512"/>
          <a:ext cx="0" cy="896644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276607</xdr:colOff>
      <xdr:row>41</xdr:row>
      <xdr:rowOff>38157</xdr:rowOff>
    </xdr:from>
    <xdr:to>
      <xdr:col>6</xdr:col>
      <xdr:colOff>865887</xdr:colOff>
      <xdr:row>41</xdr:row>
      <xdr:rowOff>38157</xdr:rowOff>
    </xdr:to>
    <xdr:sp macro="" textlink="">
      <xdr:nvSpPr>
        <xdr:cNvPr id="12" name="Shape 12"/>
        <xdr:cNvSpPr/>
      </xdr:nvSpPr>
      <xdr:spPr>
        <a:xfrm flipH="1">
          <a:off x="4493007" y="14389157"/>
          <a:ext cx="589280" cy="0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9</xdr:col>
      <xdr:colOff>410069</xdr:colOff>
      <xdr:row>41</xdr:row>
      <xdr:rowOff>38157</xdr:rowOff>
    </xdr:from>
    <xdr:to>
      <xdr:col>9</xdr:col>
      <xdr:colOff>999349</xdr:colOff>
      <xdr:row>41</xdr:row>
      <xdr:rowOff>38157</xdr:rowOff>
    </xdr:to>
    <xdr:sp macro="" textlink="">
      <xdr:nvSpPr>
        <xdr:cNvPr id="13" name="Shape 13"/>
        <xdr:cNvSpPr/>
      </xdr:nvSpPr>
      <xdr:spPr>
        <a:xfrm>
          <a:off x="7661769" y="14389157"/>
          <a:ext cx="589280" cy="0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9</xdr:col>
      <xdr:colOff>430389</xdr:colOff>
      <xdr:row>39</xdr:row>
      <xdr:rowOff>47184</xdr:rowOff>
    </xdr:from>
    <xdr:to>
      <xdr:col>9</xdr:col>
      <xdr:colOff>978176</xdr:colOff>
      <xdr:row>39</xdr:row>
      <xdr:rowOff>291647</xdr:rowOff>
    </xdr:to>
    <xdr:sp macro="" textlink="">
      <xdr:nvSpPr>
        <xdr:cNvPr id="14" name="Shape 14"/>
        <xdr:cNvSpPr/>
      </xdr:nvSpPr>
      <xdr:spPr>
        <a:xfrm>
          <a:off x="7682089" y="13725084"/>
          <a:ext cx="547787" cy="2444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>
    <xdr:from>
      <xdr:col>6</xdr:col>
      <xdr:colOff>371440</xdr:colOff>
      <xdr:row>39</xdr:row>
      <xdr:rowOff>87824</xdr:rowOff>
    </xdr:from>
    <xdr:to>
      <xdr:col>6</xdr:col>
      <xdr:colOff>919227</xdr:colOff>
      <xdr:row>40</xdr:row>
      <xdr:rowOff>2086</xdr:rowOff>
    </xdr:to>
    <xdr:sp macro="" textlink="">
      <xdr:nvSpPr>
        <xdr:cNvPr id="15" name="Shape 15"/>
        <xdr:cNvSpPr/>
      </xdr:nvSpPr>
      <xdr:spPr>
        <a:xfrm>
          <a:off x="4587840" y="13765724"/>
          <a:ext cx="547787" cy="2444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800" b="0" i="1" u="none" strike="noStrike" cap="none" spc="0" baseline="0">
              <a:ln>
                <a:noFill/>
              </a:ln>
              <a:solidFill>
                <a:srgbClr val="37484C"/>
              </a:solidFill>
              <a:uFillTx/>
              <a:latin typeface="Arial"/>
              <a:ea typeface="Arial"/>
              <a:cs typeface="Arial"/>
              <a:sym typeface="Arial"/>
            </a:rPr>
            <a:t>perdants</a:t>
          </a:r>
        </a:p>
      </xdr:txBody>
    </xdr:sp>
    <xdr:clientData/>
  </xdr:twoCellAnchor>
  <xdr:twoCellAnchor editAs="oneCell">
    <xdr:from>
      <xdr:col>1</xdr:col>
      <xdr:colOff>60960</xdr:colOff>
      <xdr:row>0</xdr:row>
      <xdr:rowOff>71120</xdr:rowOff>
    </xdr:from>
    <xdr:to>
      <xdr:col>2</xdr:col>
      <xdr:colOff>1687394</xdr:colOff>
      <xdr:row>1</xdr:row>
      <xdr:rowOff>749114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71120"/>
          <a:ext cx="2093794" cy="14907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76200</xdr:rowOff>
    </xdr:from>
    <xdr:to>
      <xdr:col>2</xdr:col>
      <xdr:colOff>1103194</xdr:colOff>
      <xdr:row>1</xdr:row>
      <xdr:rowOff>766894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900" y="76200"/>
          <a:ext cx="2093794" cy="149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AC78"/>
  <sheetViews>
    <sheetView showGridLines="0" tabSelected="1" zoomScale="125" zoomScaleNormal="125" zoomScalePageLayoutView="125" workbookViewId="0">
      <selection activeCell="B6" sqref="B6"/>
    </sheetView>
  </sheetViews>
  <sheetFormatPr baseColWidth="10" defaultColWidth="8.125" defaultRowHeight="16" x14ac:dyDescent="0.2"/>
  <cols>
    <col min="1" max="1" width="3.125" style="11" customWidth="1"/>
    <col min="2" max="2" width="22.5" style="11" customWidth="1"/>
    <col min="3" max="9" width="4.875" style="11" customWidth="1"/>
    <col min="10" max="10" width="2" style="11" customWidth="1"/>
    <col min="11" max="16" width="4.875" style="11" customWidth="1"/>
    <col min="17" max="16384" width="8.125" style="11"/>
  </cols>
  <sheetData>
    <row r="1" spans="1:29" s="17" customFormat="1" ht="63" customHeight="1" x14ac:dyDescent="0.2">
      <c r="A1" s="31"/>
      <c r="C1" s="150" t="s">
        <v>26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24" customFormat="1" ht="63" customHeight="1" x14ac:dyDescent="0.2">
      <c r="A2" s="32"/>
      <c r="C2" s="151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x14ac:dyDescent="0.2">
      <c r="A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x14ac:dyDescent="0.2">
      <c r="A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25" customHeight="1" x14ac:dyDescent="0.2">
      <c r="A5" s="33"/>
      <c r="B5" s="12" t="s">
        <v>15</v>
      </c>
      <c r="C5" s="12" t="s">
        <v>16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3"/>
      <c r="K5" s="12" t="s">
        <v>17</v>
      </c>
      <c r="L5" s="12" t="s">
        <v>13</v>
      </c>
      <c r="M5" s="12" t="s">
        <v>18</v>
      </c>
      <c r="N5" s="12" t="s">
        <v>19</v>
      </c>
      <c r="O5" s="14" t="s">
        <v>20</v>
      </c>
      <c r="P5" s="15" t="s">
        <v>21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25" customHeight="1" x14ac:dyDescent="0.2">
      <c r="A6" s="33"/>
      <c r="B6" s="59"/>
      <c r="C6" s="12">
        <v>1</v>
      </c>
      <c r="D6" s="60"/>
      <c r="E6" s="61"/>
      <c r="F6" s="61"/>
      <c r="G6" s="61"/>
      <c r="H6" s="61"/>
      <c r="I6" s="61"/>
      <c r="J6" s="16"/>
      <c r="K6" s="61"/>
      <c r="L6" s="63" t="str">
        <f t="shared" ref="L6:L11" si="0">IF(ISBLANK(B6),"",K6/(COUNTA(D6:I6)))</f>
        <v/>
      </c>
      <c r="M6" s="64" t="str">
        <f t="shared" ref="M6:M11" si="1">IF(ISBLANK(B6),"",SUM(D6:I6))</f>
        <v/>
      </c>
      <c r="N6" s="65" t="str">
        <f>IF(ISBLANK(B6),"",SUM(D6:D11))</f>
        <v/>
      </c>
      <c r="O6" s="65" t="str">
        <f t="shared" ref="O6:O11" si="2">IF(ISBLANK(B6),"",M6-N6)</f>
        <v/>
      </c>
      <c r="P6" s="6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25" customHeight="1" x14ac:dyDescent="0.2">
      <c r="A7" s="33"/>
      <c r="B7" s="59"/>
      <c r="C7" s="12">
        <v>2</v>
      </c>
      <c r="D7" s="61"/>
      <c r="E7" s="60"/>
      <c r="F7" s="61"/>
      <c r="G7" s="61"/>
      <c r="H7" s="61"/>
      <c r="I7" s="61"/>
      <c r="J7" s="16"/>
      <c r="K7" s="61"/>
      <c r="L7" s="63" t="str">
        <f t="shared" si="0"/>
        <v/>
      </c>
      <c r="M7" s="64" t="str">
        <f t="shared" si="1"/>
        <v/>
      </c>
      <c r="N7" s="65" t="str">
        <f>IF(ISBLANK(B7),"",SUM(E6:E11))</f>
        <v/>
      </c>
      <c r="O7" s="65" t="str">
        <f t="shared" si="2"/>
        <v/>
      </c>
      <c r="P7" s="61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25" customHeight="1" x14ac:dyDescent="0.2">
      <c r="A8" s="33"/>
      <c r="B8" s="59"/>
      <c r="C8" s="12">
        <v>3</v>
      </c>
      <c r="D8" s="61"/>
      <c r="E8" s="61"/>
      <c r="F8" s="60"/>
      <c r="G8" s="62"/>
      <c r="H8" s="62"/>
      <c r="I8" s="62"/>
      <c r="J8" s="16"/>
      <c r="K8" s="61"/>
      <c r="L8" s="63" t="str">
        <f t="shared" si="0"/>
        <v/>
      </c>
      <c r="M8" s="64" t="str">
        <f t="shared" si="1"/>
        <v/>
      </c>
      <c r="N8" s="65" t="str">
        <f>IF(ISBLANK(B8),"",SUM(F6:F11))</f>
        <v/>
      </c>
      <c r="O8" s="65" t="str">
        <f t="shared" si="2"/>
        <v/>
      </c>
      <c r="P8" s="61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25" customHeight="1" x14ac:dyDescent="0.2">
      <c r="A9" s="33"/>
      <c r="B9" s="59"/>
      <c r="C9" s="12">
        <v>4</v>
      </c>
      <c r="D9" s="61"/>
      <c r="E9" s="61"/>
      <c r="F9" s="62"/>
      <c r="G9" s="60"/>
      <c r="H9" s="62"/>
      <c r="I9" s="62"/>
      <c r="J9" s="16"/>
      <c r="K9" s="61"/>
      <c r="L9" s="63" t="str">
        <f t="shared" si="0"/>
        <v/>
      </c>
      <c r="M9" s="64" t="str">
        <f t="shared" si="1"/>
        <v/>
      </c>
      <c r="N9" s="65" t="str">
        <f>IF(ISBLANK(B9),"",SUM(G6:G11))</f>
        <v/>
      </c>
      <c r="O9" s="65" t="str">
        <f t="shared" si="2"/>
        <v/>
      </c>
      <c r="P9" s="61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25" customHeight="1" x14ac:dyDescent="0.2">
      <c r="A10" s="33"/>
      <c r="B10" s="59"/>
      <c r="C10" s="12">
        <v>5</v>
      </c>
      <c r="D10" s="61"/>
      <c r="E10" s="61"/>
      <c r="F10" s="62"/>
      <c r="G10" s="62"/>
      <c r="H10" s="60"/>
      <c r="I10" s="62"/>
      <c r="J10" s="16"/>
      <c r="K10" s="61"/>
      <c r="L10" s="63" t="str">
        <f t="shared" si="0"/>
        <v/>
      </c>
      <c r="M10" s="64" t="str">
        <f t="shared" si="1"/>
        <v/>
      </c>
      <c r="N10" s="65" t="str">
        <f>IF(ISBLANK(B10),"",SUM(H6:H11))</f>
        <v/>
      </c>
      <c r="O10" s="65" t="str">
        <f t="shared" si="2"/>
        <v/>
      </c>
      <c r="P10" s="61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25" customHeight="1" x14ac:dyDescent="0.2">
      <c r="A11" s="33"/>
      <c r="B11" s="59"/>
      <c r="C11" s="12">
        <v>6</v>
      </c>
      <c r="D11" s="61"/>
      <c r="E11" s="61"/>
      <c r="F11" s="62"/>
      <c r="G11" s="62"/>
      <c r="H11" s="62"/>
      <c r="I11" s="60"/>
      <c r="J11" s="16"/>
      <c r="K11" s="61"/>
      <c r="L11" s="63" t="str">
        <f t="shared" si="0"/>
        <v/>
      </c>
      <c r="M11" s="64" t="str">
        <f t="shared" si="1"/>
        <v/>
      </c>
      <c r="N11" s="65" t="str">
        <f>IF(ISBLANK(B11),"",SUM(I6:I11))</f>
        <v/>
      </c>
      <c r="O11" s="65" t="str">
        <f t="shared" si="2"/>
        <v/>
      </c>
      <c r="P11" s="61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25" customHeight="1" x14ac:dyDescent="0.2">
      <c r="A12" s="33"/>
      <c r="M12" s="18"/>
      <c r="N12" s="18" t="s">
        <v>23</v>
      </c>
      <c r="O12" s="18">
        <f>SUM(O6:O11)</f>
        <v>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25" customHeight="1" x14ac:dyDescent="0.2">
      <c r="A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5" customHeight="1" x14ac:dyDescent="0.2">
      <c r="A14" s="33"/>
      <c r="B14" s="12" t="s">
        <v>15</v>
      </c>
      <c r="C14" s="12" t="s">
        <v>16</v>
      </c>
      <c r="D14" s="12">
        <v>1</v>
      </c>
      <c r="E14" s="12">
        <v>2</v>
      </c>
      <c r="F14" s="12">
        <v>3</v>
      </c>
      <c r="G14" s="12">
        <v>4</v>
      </c>
      <c r="H14" s="12">
        <v>5</v>
      </c>
      <c r="I14" s="12">
        <v>6</v>
      </c>
      <c r="J14" s="13"/>
      <c r="K14" s="12" t="s">
        <v>17</v>
      </c>
      <c r="L14" s="12" t="s">
        <v>13</v>
      </c>
      <c r="M14" s="12" t="s">
        <v>18</v>
      </c>
      <c r="N14" s="12" t="s">
        <v>19</v>
      </c>
      <c r="O14" s="14" t="s">
        <v>20</v>
      </c>
      <c r="P14" s="15" t="s">
        <v>21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5" customHeight="1" x14ac:dyDescent="0.2">
      <c r="A15" s="33"/>
      <c r="B15" s="59"/>
      <c r="C15" s="12">
        <v>1</v>
      </c>
      <c r="D15" s="60"/>
      <c r="E15" s="61"/>
      <c r="F15" s="61"/>
      <c r="G15" s="61"/>
      <c r="H15" s="61"/>
      <c r="I15" s="61"/>
      <c r="J15" s="16"/>
      <c r="K15" s="61"/>
      <c r="L15" s="63" t="str">
        <f t="shared" ref="L15:L20" si="3">IF(ISBLANK(B15),"",K15/(COUNTA(D15:I15)))</f>
        <v/>
      </c>
      <c r="M15" s="64" t="str">
        <f t="shared" ref="M15:M20" si="4">IF(ISBLANK(B15),"",SUM(D15:I15))</f>
        <v/>
      </c>
      <c r="N15" s="65" t="str">
        <f>IF(ISBLANK(B15),"",SUM(D15:D20))</f>
        <v/>
      </c>
      <c r="O15" s="65" t="str">
        <f t="shared" ref="O15:O20" si="5">IF(ISBLANK(B15),"",M15-N15)</f>
        <v/>
      </c>
      <c r="P15" s="61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25" customHeight="1" x14ac:dyDescent="0.2">
      <c r="A16" s="33"/>
      <c r="B16" s="59"/>
      <c r="C16" s="12">
        <v>2</v>
      </c>
      <c r="D16" s="61"/>
      <c r="E16" s="60"/>
      <c r="F16" s="61"/>
      <c r="G16" s="61"/>
      <c r="H16" s="61"/>
      <c r="I16" s="61"/>
      <c r="J16" s="16"/>
      <c r="K16" s="61"/>
      <c r="L16" s="63" t="str">
        <f t="shared" si="3"/>
        <v/>
      </c>
      <c r="M16" s="64" t="str">
        <f t="shared" si="4"/>
        <v/>
      </c>
      <c r="N16" s="65" t="str">
        <f>IF(ISBLANK(B16),"",SUM(E15:E20))</f>
        <v/>
      </c>
      <c r="O16" s="65" t="str">
        <f t="shared" si="5"/>
        <v/>
      </c>
      <c r="P16" s="61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25" customHeight="1" x14ac:dyDescent="0.2">
      <c r="A17" s="33"/>
      <c r="B17" s="59"/>
      <c r="C17" s="12">
        <v>3</v>
      </c>
      <c r="D17" s="61"/>
      <c r="E17" s="61"/>
      <c r="F17" s="60"/>
      <c r="G17" s="62"/>
      <c r="H17" s="62"/>
      <c r="I17" s="62"/>
      <c r="J17" s="16"/>
      <c r="K17" s="61"/>
      <c r="L17" s="63" t="str">
        <f t="shared" si="3"/>
        <v/>
      </c>
      <c r="M17" s="64" t="str">
        <f t="shared" si="4"/>
        <v/>
      </c>
      <c r="N17" s="65" t="str">
        <f>IF(ISBLANK(B17),"",SUM(F15:F20))</f>
        <v/>
      </c>
      <c r="O17" s="65" t="str">
        <f t="shared" si="5"/>
        <v/>
      </c>
      <c r="P17" s="61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25" customHeight="1" x14ac:dyDescent="0.2">
      <c r="A18" s="33"/>
      <c r="B18" s="59"/>
      <c r="C18" s="12">
        <v>4</v>
      </c>
      <c r="D18" s="61"/>
      <c r="E18" s="61"/>
      <c r="F18" s="62"/>
      <c r="G18" s="60"/>
      <c r="H18" s="62"/>
      <c r="I18" s="62"/>
      <c r="J18" s="16"/>
      <c r="K18" s="61"/>
      <c r="L18" s="63" t="str">
        <f t="shared" si="3"/>
        <v/>
      </c>
      <c r="M18" s="64" t="str">
        <f t="shared" si="4"/>
        <v/>
      </c>
      <c r="N18" s="65" t="str">
        <f>IF(ISBLANK(B18),"",SUM(G15:G20))</f>
        <v/>
      </c>
      <c r="O18" s="65" t="str">
        <f t="shared" si="5"/>
        <v/>
      </c>
      <c r="P18" s="61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25" customHeight="1" x14ac:dyDescent="0.2">
      <c r="A19" s="33"/>
      <c r="B19" s="59"/>
      <c r="C19" s="12">
        <v>5</v>
      </c>
      <c r="D19" s="61"/>
      <c r="E19" s="61"/>
      <c r="F19" s="62"/>
      <c r="G19" s="62"/>
      <c r="H19" s="60"/>
      <c r="I19" s="62"/>
      <c r="J19" s="16"/>
      <c r="K19" s="61"/>
      <c r="L19" s="63" t="str">
        <f t="shared" si="3"/>
        <v/>
      </c>
      <c r="M19" s="64" t="str">
        <f t="shared" si="4"/>
        <v/>
      </c>
      <c r="N19" s="65" t="str">
        <f>IF(ISBLANK(B19),"",SUM(H15:H20))</f>
        <v/>
      </c>
      <c r="O19" s="65" t="str">
        <f t="shared" si="5"/>
        <v/>
      </c>
      <c r="P19" s="61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" customHeight="1" x14ac:dyDescent="0.2">
      <c r="A20" s="33"/>
      <c r="B20" s="59"/>
      <c r="C20" s="12">
        <v>6</v>
      </c>
      <c r="D20" s="61"/>
      <c r="E20" s="61"/>
      <c r="F20" s="62"/>
      <c r="G20" s="62"/>
      <c r="H20" s="62"/>
      <c r="I20" s="60"/>
      <c r="J20" s="16"/>
      <c r="K20" s="61"/>
      <c r="L20" s="63" t="str">
        <f t="shared" si="3"/>
        <v/>
      </c>
      <c r="M20" s="64" t="str">
        <f t="shared" si="4"/>
        <v/>
      </c>
      <c r="N20" s="65" t="str">
        <f>IF(ISBLANK(B20),"",SUM(I15:I20))</f>
        <v/>
      </c>
      <c r="O20" s="65" t="str">
        <f t="shared" si="5"/>
        <v/>
      </c>
      <c r="P20" s="61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" customHeight="1" x14ac:dyDescent="0.2">
      <c r="A21" s="33"/>
      <c r="M21" s="18"/>
      <c r="N21" s="18" t="s">
        <v>23</v>
      </c>
      <c r="O21" s="18">
        <f>SUM(O15:O20)</f>
        <v>0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" customHeight="1" x14ac:dyDescent="0.2">
      <c r="A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" customHeight="1" x14ac:dyDescent="0.2">
      <c r="A23" s="33"/>
      <c r="B23" s="12" t="s">
        <v>15</v>
      </c>
      <c r="C23" s="12" t="s">
        <v>16</v>
      </c>
      <c r="D23" s="12">
        <v>1</v>
      </c>
      <c r="E23" s="12">
        <v>2</v>
      </c>
      <c r="F23" s="12">
        <v>3</v>
      </c>
      <c r="G23" s="12">
        <v>4</v>
      </c>
      <c r="H23" s="12">
        <v>5</v>
      </c>
      <c r="I23" s="12">
        <v>6</v>
      </c>
      <c r="J23" s="13"/>
      <c r="K23" s="12" t="s">
        <v>17</v>
      </c>
      <c r="L23" s="12" t="s">
        <v>13</v>
      </c>
      <c r="M23" s="12" t="s">
        <v>18</v>
      </c>
      <c r="N23" s="12" t="s">
        <v>19</v>
      </c>
      <c r="O23" s="14" t="s">
        <v>20</v>
      </c>
      <c r="P23" s="15" t="s">
        <v>21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" customHeight="1" x14ac:dyDescent="0.2">
      <c r="A24" s="33"/>
      <c r="B24" s="59"/>
      <c r="C24" s="12">
        <v>1</v>
      </c>
      <c r="D24" s="60"/>
      <c r="E24" s="61"/>
      <c r="F24" s="61"/>
      <c r="G24" s="61"/>
      <c r="H24" s="61"/>
      <c r="I24" s="61"/>
      <c r="J24" s="16"/>
      <c r="K24" s="61"/>
      <c r="L24" s="63" t="str">
        <f t="shared" ref="L24:L29" si="6">IF(ISBLANK(B24),"",K24/(COUNTA(D24:I24)))</f>
        <v/>
      </c>
      <c r="M24" s="64" t="str">
        <f t="shared" ref="M24:M29" si="7">IF(ISBLANK(B24),"",SUM(D24:I24))</f>
        <v/>
      </c>
      <c r="N24" s="65" t="str">
        <f>IF(ISBLANK(B24),"",SUM(D24:D29))</f>
        <v/>
      </c>
      <c r="O24" s="65" t="str">
        <f t="shared" ref="O24:O29" si="8">IF(ISBLANK(B24),"",M24-N24)</f>
        <v/>
      </c>
      <c r="P24" s="61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25" customHeight="1" x14ac:dyDescent="0.2">
      <c r="A25" s="33"/>
      <c r="B25" s="59"/>
      <c r="C25" s="12">
        <v>2</v>
      </c>
      <c r="D25" s="61"/>
      <c r="E25" s="60"/>
      <c r="F25" s="61"/>
      <c r="G25" s="61"/>
      <c r="H25" s="61"/>
      <c r="I25" s="61"/>
      <c r="J25" s="16"/>
      <c r="K25" s="61"/>
      <c r="L25" s="63" t="str">
        <f t="shared" si="6"/>
        <v/>
      </c>
      <c r="M25" s="64" t="str">
        <f t="shared" si="7"/>
        <v/>
      </c>
      <c r="N25" s="65" t="str">
        <f>IF(ISBLANK(B25),"",SUM(E24:E29))</f>
        <v/>
      </c>
      <c r="O25" s="65" t="str">
        <f t="shared" si="8"/>
        <v/>
      </c>
      <c r="P25" s="61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25" customHeight="1" x14ac:dyDescent="0.2">
      <c r="A26" s="33"/>
      <c r="B26" s="59"/>
      <c r="C26" s="12">
        <v>3</v>
      </c>
      <c r="D26" s="61"/>
      <c r="E26" s="61"/>
      <c r="F26" s="60"/>
      <c r="G26" s="62"/>
      <c r="H26" s="62"/>
      <c r="I26" s="62"/>
      <c r="J26" s="16"/>
      <c r="K26" s="61"/>
      <c r="L26" s="63" t="str">
        <f t="shared" si="6"/>
        <v/>
      </c>
      <c r="M26" s="64" t="str">
        <f t="shared" si="7"/>
        <v/>
      </c>
      <c r="N26" s="65" t="str">
        <f>IF(ISBLANK(B26),"",SUM(F24:F29))</f>
        <v/>
      </c>
      <c r="O26" s="65" t="str">
        <f t="shared" si="8"/>
        <v/>
      </c>
      <c r="P26" s="61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25" customHeight="1" x14ac:dyDescent="0.2">
      <c r="A27" s="33"/>
      <c r="B27" s="59"/>
      <c r="C27" s="12">
        <v>4</v>
      </c>
      <c r="D27" s="61"/>
      <c r="E27" s="61"/>
      <c r="F27" s="62"/>
      <c r="G27" s="60"/>
      <c r="H27" s="62"/>
      <c r="I27" s="62"/>
      <c r="J27" s="16"/>
      <c r="K27" s="61"/>
      <c r="L27" s="63" t="str">
        <f t="shared" si="6"/>
        <v/>
      </c>
      <c r="M27" s="64" t="str">
        <f t="shared" si="7"/>
        <v/>
      </c>
      <c r="N27" s="65" t="str">
        <f>IF(ISBLANK(B27),"",SUM(G24:G29))</f>
        <v/>
      </c>
      <c r="O27" s="65" t="str">
        <f t="shared" si="8"/>
        <v/>
      </c>
      <c r="P27" s="61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25" customHeight="1" x14ac:dyDescent="0.2">
      <c r="A28" s="33"/>
      <c r="B28" s="59"/>
      <c r="C28" s="12">
        <v>5</v>
      </c>
      <c r="D28" s="61"/>
      <c r="E28" s="61"/>
      <c r="F28" s="62"/>
      <c r="G28" s="62"/>
      <c r="H28" s="60"/>
      <c r="I28" s="62"/>
      <c r="J28" s="16"/>
      <c r="K28" s="61"/>
      <c r="L28" s="63" t="str">
        <f t="shared" si="6"/>
        <v/>
      </c>
      <c r="M28" s="64" t="str">
        <f t="shared" si="7"/>
        <v/>
      </c>
      <c r="N28" s="65" t="str">
        <f>IF(ISBLANK(B28),"",SUM(H24:H29))</f>
        <v/>
      </c>
      <c r="O28" s="65" t="str">
        <f t="shared" si="8"/>
        <v/>
      </c>
      <c r="P28" s="61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25" customHeight="1" x14ac:dyDescent="0.2">
      <c r="A29" s="33"/>
      <c r="B29" s="59"/>
      <c r="C29" s="12">
        <v>6</v>
      </c>
      <c r="D29" s="61"/>
      <c r="E29" s="61"/>
      <c r="F29" s="62"/>
      <c r="G29" s="62"/>
      <c r="H29" s="62"/>
      <c r="I29" s="60"/>
      <c r="J29" s="16"/>
      <c r="K29" s="61"/>
      <c r="L29" s="63" t="str">
        <f t="shared" si="6"/>
        <v/>
      </c>
      <c r="M29" s="64" t="str">
        <f t="shared" si="7"/>
        <v/>
      </c>
      <c r="N29" s="65" t="str">
        <f>IF(ISBLANK(B29),"",SUM(I24:I29))</f>
        <v/>
      </c>
      <c r="O29" s="65" t="str">
        <f t="shared" si="8"/>
        <v/>
      </c>
      <c r="P29" s="61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25" customHeight="1" x14ac:dyDescent="0.2">
      <c r="A30" s="33"/>
      <c r="M30" s="18"/>
      <c r="N30" s="18" t="s">
        <v>23</v>
      </c>
      <c r="O30" s="18">
        <f>SUM(O24:O29)</f>
        <v>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25" customHeight="1" x14ac:dyDescent="0.2">
      <c r="A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25" customHeight="1" x14ac:dyDescent="0.2">
      <c r="A32" s="33"/>
      <c r="B32" s="12" t="s">
        <v>15</v>
      </c>
      <c r="C32" s="12" t="s">
        <v>16</v>
      </c>
      <c r="D32" s="12">
        <v>1</v>
      </c>
      <c r="E32" s="12">
        <v>2</v>
      </c>
      <c r="F32" s="12">
        <v>3</v>
      </c>
      <c r="G32" s="12">
        <v>4</v>
      </c>
      <c r="H32" s="12">
        <v>5</v>
      </c>
      <c r="I32" s="12">
        <v>6</v>
      </c>
      <c r="J32" s="13"/>
      <c r="K32" s="12" t="s">
        <v>17</v>
      </c>
      <c r="L32" s="12" t="s">
        <v>13</v>
      </c>
      <c r="M32" s="12" t="s">
        <v>18</v>
      </c>
      <c r="N32" s="12" t="s">
        <v>19</v>
      </c>
      <c r="O32" s="14" t="s">
        <v>20</v>
      </c>
      <c r="P32" s="15" t="s">
        <v>21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25" customHeight="1" x14ac:dyDescent="0.2">
      <c r="A33" s="33"/>
      <c r="B33" s="59"/>
      <c r="C33" s="12">
        <v>1</v>
      </c>
      <c r="D33" s="60"/>
      <c r="E33" s="61"/>
      <c r="F33" s="61"/>
      <c r="G33" s="61"/>
      <c r="H33" s="61"/>
      <c r="I33" s="61"/>
      <c r="J33" s="16"/>
      <c r="K33" s="61"/>
      <c r="L33" s="63" t="str">
        <f t="shared" ref="L33:L38" si="9">IF(ISBLANK(B33),"",K33/(COUNTA(D33:I33)))</f>
        <v/>
      </c>
      <c r="M33" s="64" t="str">
        <f t="shared" ref="M33:M38" si="10">IF(ISBLANK(B33),"",SUM(D33:I33))</f>
        <v/>
      </c>
      <c r="N33" s="65" t="str">
        <f>IF(ISBLANK(B33),"",SUM(D33:D38))</f>
        <v/>
      </c>
      <c r="O33" s="65" t="str">
        <f t="shared" ref="O33:O38" si="11">IF(ISBLANK(B33),"",M33-N33)</f>
        <v/>
      </c>
      <c r="P33" s="61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5" customHeight="1" x14ac:dyDescent="0.2">
      <c r="A34" s="33"/>
      <c r="B34" s="59"/>
      <c r="C34" s="12">
        <v>2</v>
      </c>
      <c r="D34" s="61"/>
      <c r="E34" s="60"/>
      <c r="F34" s="61"/>
      <c r="G34" s="61"/>
      <c r="H34" s="61"/>
      <c r="I34" s="61"/>
      <c r="J34" s="16"/>
      <c r="K34" s="61"/>
      <c r="L34" s="63" t="str">
        <f t="shared" si="9"/>
        <v/>
      </c>
      <c r="M34" s="64" t="str">
        <f t="shared" si="10"/>
        <v/>
      </c>
      <c r="N34" s="65" t="str">
        <f>IF(ISBLANK(B34),"",SUM(E33:E38))</f>
        <v/>
      </c>
      <c r="O34" s="65" t="str">
        <f t="shared" si="11"/>
        <v/>
      </c>
      <c r="P34" s="6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25" customHeight="1" x14ac:dyDescent="0.2">
      <c r="A35" s="33"/>
      <c r="B35" s="59"/>
      <c r="C35" s="12">
        <v>3</v>
      </c>
      <c r="D35" s="61"/>
      <c r="E35" s="61"/>
      <c r="F35" s="60"/>
      <c r="G35" s="62"/>
      <c r="H35" s="62"/>
      <c r="I35" s="62"/>
      <c r="J35" s="16"/>
      <c r="K35" s="61"/>
      <c r="L35" s="63" t="str">
        <f t="shared" si="9"/>
        <v/>
      </c>
      <c r="M35" s="64" t="str">
        <f t="shared" si="10"/>
        <v/>
      </c>
      <c r="N35" s="65" t="str">
        <f>IF(ISBLANK(B35),"",SUM(F33:F38))</f>
        <v/>
      </c>
      <c r="O35" s="65" t="str">
        <f t="shared" si="11"/>
        <v/>
      </c>
      <c r="P35" s="61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25" customHeight="1" x14ac:dyDescent="0.2">
      <c r="A36" s="33"/>
      <c r="B36" s="59"/>
      <c r="C36" s="12">
        <v>4</v>
      </c>
      <c r="D36" s="61"/>
      <c r="E36" s="61"/>
      <c r="F36" s="62"/>
      <c r="G36" s="60"/>
      <c r="H36" s="62"/>
      <c r="I36" s="62"/>
      <c r="J36" s="16"/>
      <c r="K36" s="61"/>
      <c r="L36" s="63" t="str">
        <f t="shared" si="9"/>
        <v/>
      </c>
      <c r="M36" s="64" t="str">
        <f t="shared" si="10"/>
        <v/>
      </c>
      <c r="N36" s="65" t="str">
        <f>IF(ISBLANK(B36),"",SUM(G33:G38))</f>
        <v/>
      </c>
      <c r="O36" s="65" t="str">
        <f t="shared" si="11"/>
        <v/>
      </c>
      <c r="P36" s="6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25" customHeight="1" x14ac:dyDescent="0.2">
      <c r="A37" s="33"/>
      <c r="B37" s="59"/>
      <c r="C37" s="12">
        <v>5</v>
      </c>
      <c r="D37" s="61"/>
      <c r="E37" s="61"/>
      <c r="F37" s="62"/>
      <c r="G37" s="62"/>
      <c r="H37" s="60"/>
      <c r="I37" s="62"/>
      <c r="J37" s="16"/>
      <c r="K37" s="61"/>
      <c r="L37" s="63" t="str">
        <f t="shared" si="9"/>
        <v/>
      </c>
      <c r="M37" s="64" t="str">
        <f t="shared" si="10"/>
        <v/>
      </c>
      <c r="N37" s="65" t="str">
        <f>IF(ISBLANK(B37),"",SUM(H33:H38))</f>
        <v/>
      </c>
      <c r="O37" s="65" t="str">
        <f t="shared" si="11"/>
        <v/>
      </c>
      <c r="P37" s="61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25" customHeight="1" x14ac:dyDescent="0.2">
      <c r="A38" s="33"/>
      <c r="B38" s="59"/>
      <c r="C38" s="12">
        <v>6</v>
      </c>
      <c r="D38" s="61"/>
      <c r="E38" s="61"/>
      <c r="F38" s="62"/>
      <c r="G38" s="62"/>
      <c r="H38" s="62"/>
      <c r="I38" s="60"/>
      <c r="J38" s="16"/>
      <c r="K38" s="61"/>
      <c r="L38" s="63" t="str">
        <f t="shared" si="9"/>
        <v/>
      </c>
      <c r="M38" s="64" t="str">
        <f t="shared" si="10"/>
        <v/>
      </c>
      <c r="N38" s="65" t="str">
        <f>IF(ISBLANK(B38),"",SUM(I33:I38))</f>
        <v/>
      </c>
      <c r="O38" s="65" t="str">
        <f t="shared" si="11"/>
        <v/>
      </c>
      <c r="P38" s="61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25" customHeight="1" x14ac:dyDescent="0.2">
      <c r="A39" s="33"/>
      <c r="M39" s="18"/>
      <c r="N39" s="18" t="s">
        <v>23</v>
      </c>
      <c r="O39" s="18">
        <f>SUM(O33:O38)</f>
        <v>0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</sheetData>
  <sheetProtection formatCells="0" formatColumns="0" formatRows="0" selectLockedCells="1"/>
  <mergeCells count="2">
    <mergeCell ref="C1:P1"/>
    <mergeCell ref="C2:P2"/>
  </mergeCells>
  <phoneticPr fontId="19" type="noConversion"/>
  <conditionalFormatting sqref="D6:I11 D15:I20 D24:I29 D33:I38">
    <cfRule type="cellIs" dxfId="4" priority="7" operator="between">
      <formula>"V"</formula>
      <formula>"V4"</formula>
    </cfRule>
  </conditionalFormatting>
  <conditionalFormatting sqref="K6:L11">
    <cfRule type="cellIs" dxfId="3" priority="8" operator="equal">
      <formula>"V"</formula>
    </cfRule>
  </conditionalFormatting>
  <conditionalFormatting sqref="K15:L20">
    <cfRule type="cellIs" dxfId="2" priority="3" operator="equal">
      <formula>"V"</formula>
    </cfRule>
  </conditionalFormatting>
  <conditionalFormatting sqref="K24:L29">
    <cfRule type="cellIs" dxfId="1" priority="2" operator="equal">
      <formula>"V"</formula>
    </cfRule>
  </conditionalFormatting>
  <conditionalFormatting sqref="K33:L38">
    <cfRule type="cellIs" dxfId="0" priority="1" operator="equal">
      <formula>"V"</formula>
    </cfRule>
  </conditionalFormatting>
  <pageMargins left="0.7" right="0.7" top="0.75" bottom="0.75" header="0.3" footer="0.3"/>
  <pageSetup paperSize="9" scale="67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JC60"/>
  <sheetViews>
    <sheetView showGridLines="0" workbookViewId="0">
      <selection activeCell="K8" sqref="K8"/>
    </sheetView>
  </sheetViews>
  <sheetFormatPr baseColWidth="10" defaultRowHeight="16" x14ac:dyDescent="0.2"/>
  <cols>
    <col min="1" max="1" width="2.875" style="17" customWidth="1"/>
    <col min="2" max="2" width="12.125" customWidth="1"/>
    <col min="3" max="3" width="19.875" customWidth="1"/>
    <col min="4" max="4" width="12.75" style="19" customWidth="1"/>
    <col min="5" max="5" width="12.75" customWidth="1"/>
    <col min="6" max="6" width="12.75" style="20" customWidth="1"/>
  </cols>
  <sheetData>
    <row r="1" spans="1:263" s="17" customFormat="1" ht="63" customHeight="1" x14ac:dyDescent="0.2">
      <c r="A1" s="31"/>
      <c r="B1" s="25"/>
      <c r="C1" s="150" t="s">
        <v>26</v>
      </c>
      <c r="D1" s="150"/>
      <c r="E1" s="150"/>
      <c r="F1" s="150"/>
      <c r="G1" s="150"/>
      <c r="H1" s="150"/>
      <c r="I1" s="150"/>
      <c r="J1" s="36"/>
      <c r="K1" s="36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</row>
    <row r="2" spans="1:263" s="17" customFormat="1" ht="63" customHeight="1" x14ac:dyDescent="0.2">
      <c r="A2" s="31"/>
      <c r="B2" s="27"/>
      <c r="C2" s="151" t="s">
        <v>0</v>
      </c>
      <c r="D2" s="151"/>
      <c r="E2" s="151"/>
      <c r="F2" s="151"/>
      <c r="G2" s="151"/>
      <c r="H2" s="151"/>
      <c r="I2" s="151"/>
      <c r="J2" s="38"/>
      <c r="K2" s="38"/>
      <c r="L2" s="38"/>
      <c r="M2" s="38"/>
      <c r="N2" s="38"/>
      <c r="O2" s="38"/>
      <c r="P2" s="38"/>
      <c r="Q2" s="38"/>
      <c r="R2" s="39"/>
      <c r="S2" s="39"/>
      <c r="T2" s="39"/>
      <c r="U2" s="39"/>
      <c r="V2" s="39"/>
      <c r="W2" s="39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</row>
    <row r="3" spans="1:263" s="17" customFormat="1" x14ac:dyDescent="0.2">
      <c r="A3" s="31"/>
      <c r="D3" s="19"/>
      <c r="F3" s="2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63" ht="28" customHeight="1" x14ac:dyDescent="0.2">
      <c r="A4" s="31"/>
      <c r="B4" s="73" t="s">
        <v>22</v>
      </c>
      <c r="C4" s="73" t="s">
        <v>15</v>
      </c>
      <c r="D4" s="74" t="s">
        <v>13</v>
      </c>
      <c r="E4" s="73" t="s">
        <v>20</v>
      </c>
      <c r="F4" s="73" t="s">
        <v>18</v>
      </c>
      <c r="G4" s="73" t="s">
        <v>25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63" ht="25" customHeight="1" x14ac:dyDescent="0.2">
      <c r="A5" s="31"/>
      <c r="B5" s="66">
        <v>1</v>
      </c>
      <c r="C5" s="71" t="str">
        <f>IF(ISBLANK(Poules!$B$6),"",Poules!$B$6)</f>
        <v/>
      </c>
      <c r="D5" s="67" t="str">
        <f>Poules!$L$6</f>
        <v/>
      </c>
      <c r="E5" s="148" t="str">
        <f>Poules!$O$6</f>
        <v/>
      </c>
      <c r="F5" s="148" t="str">
        <f>Poules!$M$6</f>
        <v/>
      </c>
      <c r="G5" s="68" t="str">
        <f>IF(ISBLANK(Poules!$B$6),"","Qualifiée")</f>
        <v/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63" ht="25" customHeight="1" x14ac:dyDescent="0.2">
      <c r="A6" s="31"/>
      <c r="B6" s="66">
        <v>2</v>
      </c>
      <c r="C6" s="71" t="str">
        <f>IF(ISBLANK(Poules!$B$33),"",Poules!$B$33)</f>
        <v/>
      </c>
      <c r="D6" s="67" t="str">
        <f>Poules!$L$33</f>
        <v/>
      </c>
      <c r="E6" s="148" t="str">
        <f>Poules!$O$33</f>
        <v/>
      </c>
      <c r="F6" s="148" t="str">
        <f>Poules!$M$33</f>
        <v/>
      </c>
      <c r="G6" s="68" t="str">
        <f>IF(ISBLANK(Poules!$B$33),"","Qualifiée")</f>
        <v/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63" ht="25" customHeight="1" x14ac:dyDescent="0.2">
      <c r="A7" s="31"/>
      <c r="B7" s="66">
        <v>3</v>
      </c>
      <c r="C7" s="71" t="str">
        <f>IF(ISBLANK(Poules!$B$25),"",Poules!$B$25)</f>
        <v/>
      </c>
      <c r="D7" s="67" t="str">
        <f>Poules!$L$25</f>
        <v/>
      </c>
      <c r="E7" s="148" t="str">
        <f>Poules!$O$25</f>
        <v/>
      </c>
      <c r="F7" s="148" t="str">
        <f>Poules!$M$25</f>
        <v/>
      </c>
      <c r="G7" s="68" t="str">
        <f>IF(ISBLANK(Poules!$B$25),"","Qualifiée")</f>
        <v/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63" ht="25" customHeight="1" x14ac:dyDescent="0.2">
      <c r="A8" s="31"/>
      <c r="B8" s="66">
        <v>4</v>
      </c>
      <c r="C8" s="71" t="str">
        <f>IF(ISBLANK(Poules!$B$17),"",Poules!$B$17)</f>
        <v/>
      </c>
      <c r="D8" s="67" t="str">
        <f>Poules!$L$17</f>
        <v/>
      </c>
      <c r="E8" s="148" t="str">
        <f>Poules!$O$17</f>
        <v/>
      </c>
      <c r="F8" s="148" t="str">
        <f>Poules!$M$17</f>
        <v/>
      </c>
      <c r="G8" s="68" t="str">
        <f>IF(ISBLANK(Poules!$B$17),"","Qualifiée")</f>
        <v/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63" ht="25" customHeight="1" x14ac:dyDescent="0.2">
      <c r="A9" s="31"/>
      <c r="B9" s="66">
        <v>5</v>
      </c>
      <c r="C9" s="71" t="str">
        <f>IF(ISBLANK(Poules!$B$36),"",Poules!$B$36)</f>
        <v/>
      </c>
      <c r="D9" s="67" t="str">
        <f>Poules!$L$36</f>
        <v/>
      </c>
      <c r="E9" s="148" t="str">
        <f>Poules!$O$36</f>
        <v/>
      </c>
      <c r="F9" s="148" t="str">
        <f>Poules!$M$36</f>
        <v/>
      </c>
      <c r="G9" s="68" t="str">
        <f>IF(ISBLANK(Poules!$B$36),"","Qualifiée")</f>
        <v/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63" ht="25" customHeight="1" x14ac:dyDescent="0.2">
      <c r="A10" s="31"/>
      <c r="B10" s="66">
        <v>6</v>
      </c>
      <c r="C10" s="71" t="str">
        <f>IF(ISBLANK(Poules!$B$26),"",Poules!$B$26)</f>
        <v/>
      </c>
      <c r="D10" s="67" t="str">
        <f>Poules!$L$26</f>
        <v/>
      </c>
      <c r="E10" s="148" t="str">
        <f>Poules!$O$26</f>
        <v/>
      </c>
      <c r="F10" s="148" t="str">
        <f>Poules!$M$26</f>
        <v/>
      </c>
      <c r="G10" s="68" t="str">
        <f>IF(ISBLANK(Poules!$B$26),"","Qualifiée")</f>
        <v/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63" ht="25" customHeight="1" x14ac:dyDescent="0.2">
      <c r="A11" s="31"/>
      <c r="B11" s="66">
        <v>7</v>
      </c>
      <c r="C11" s="71" t="str">
        <f>IF(ISBLANK(Poules!$B$8),"",Poules!$B$8)</f>
        <v/>
      </c>
      <c r="D11" s="67" t="str">
        <f>Poules!$L$8</f>
        <v/>
      </c>
      <c r="E11" s="148" t="str">
        <f>Poules!$O$8</f>
        <v/>
      </c>
      <c r="F11" s="148" t="str">
        <f>Poules!$M$8</f>
        <v/>
      </c>
      <c r="G11" s="68" t="str">
        <f>IF(ISBLANK(Poules!$B$8),"","Qualifiée")</f>
        <v/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63" ht="25" customHeight="1" x14ac:dyDescent="0.2">
      <c r="A12" s="31"/>
      <c r="B12" s="66">
        <v>8</v>
      </c>
      <c r="C12" s="71" t="str">
        <f>IF(ISBLANK(Poules!$B$27),"",Poules!$B$27)</f>
        <v/>
      </c>
      <c r="D12" s="67" t="str">
        <f>Poules!$L$27</f>
        <v/>
      </c>
      <c r="E12" s="148" t="str">
        <f>Poules!$O$27</f>
        <v/>
      </c>
      <c r="F12" s="148" t="str">
        <f>Poules!$M$27</f>
        <v/>
      </c>
      <c r="G12" s="68" t="str">
        <f>IF(ISBLANK(Poules!$B$27),"","Qualifiée")</f>
        <v/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63" ht="25" customHeight="1" x14ac:dyDescent="0.2">
      <c r="A13" s="31"/>
      <c r="B13" s="66">
        <v>9</v>
      </c>
      <c r="C13" s="71" t="str">
        <f>IF(ISBLANK(Poules!$B$15),"",Poules!$B$15)</f>
        <v/>
      </c>
      <c r="D13" s="67" t="str">
        <f>Poules!$L$15</f>
        <v/>
      </c>
      <c r="E13" s="148" t="str">
        <f>Poules!$O$15</f>
        <v/>
      </c>
      <c r="F13" s="148" t="str">
        <f>Poules!$M$15</f>
        <v/>
      </c>
      <c r="G13" s="68" t="str">
        <f>IF(ISBLANK(Poules!$B$15),"","Qualifiée")</f>
        <v/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63" ht="25" customHeight="1" x14ac:dyDescent="0.2">
      <c r="A14" s="31"/>
      <c r="B14" s="66">
        <v>10</v>
      </c>
      <c r="C14" s="71" t="str">
        <f>IF(ISBLANK(Poules!$B$18),"",Poules!$B$18)</f>
        <v/>
      </c>
      <c r="D14" s="67" t="str">
        <f>Poules!$L$18</f>
        <v/>
      </c>
      <c r="E14" s="148" t="str">
        <f>Poules!$O$18</f>
        <v/>
      </c>
      <c r="F14" s="148" t="str">
        <f>Poules!$M$18</f>
        <v/>
      </c>
      <c r="G14" s="68" t="str">
        <f>IF(ISBLANK(Poules!$B$18),"","Qualifiée")</f>
        <v/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63" ht="25" customHeight="1" x14ac:dyDescent="0.2">
      <c r="A15" s="31"/>
      <c r="B15" s="66">
        <v>11</v>
      </c>
      <c r="C15" s="71" t="str">
        <f>IF(ISBLANK(Poules!$B$16),"",Poules!$B$16)</f>
        <v/>
      </c>
      <c r="D15" s="67" t="str">
        <f>Poules!$L$16</f>
        <v/>
      </c>
      <c r="E15" s="148" t="str">
        <f>Poules!$O$16</f>
        <v/>
      </c>
      <c r="F15" s="148" t="str">
        <f>Poules!$M$16</f>
        <v/>
      </c>
      <c r="G15" s="68" t="str">
        <f>IF(ISBLANK(Poules!$B$16),"","Qualifiée")</f>
        <v/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63" ht="25" customHeight="1" x14ac:dyDescent="0.2">
      <c r="A16" s="31"/>
      <c r="B16" s="66">
        <v>12</v>
      </c>
      <c r="C16" s="71" t="str">
        <f>IF(ISBLANK(Poules!$B$35),"",Poules!$B$35)</f>
        <v/>
      </c>
      <c r="D16" s="67" t="str">
        <f>Poules!$L$35</f>
        <v/>
      </c>
      <c r="E16" s="148" t="str">
        <f>Poules!$O$35</f>
        <v/>
      </c>
      <c r="F16" s="148" t="str">
        <f>Poules!$M$35</f>
        <v/>
      </c>
      <c r="G16" s="68" t="str">
        <f>IF(ISBLANK(Poules!$B$35),"","Qualifiée")</f>
        <v/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5" customHeight="1" x14ac:dyDescent="0.2">
      <c r="A17" s="31"/>
      <c r="B17" s="66">
        <v>13</v>
      </c>
      <c r="C17" s="71" t="str">
        <f>IF(ISBLANK(Poules!$B$9),"",Poules!$B$9)</f>
        <v/>
      </c>
      <c r="D17" s="67" t="str">
        <f>Poules!$L$9</f>
        <v/>
      </c>
      <c r="E17" s="148" t="str">
        <f>Poules!$O$9</f>
        <v/>
      </c>
      <c r="F17" s="148" t="str">
        <f>Poules!$M$9</f>
        <v/>
      </c>
      <c r="G17" s="68" t="str">
        <f>IF(ISBLANK(Poules!$B$9),"","Qualifiée")</f>
        <v/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5" customHeight="1" x14ac:dyDescent="0.2">
      <c r="A18" s="31"/>
      <c r="B18" s="66">
        <v>14</v>
      </c>
      <c r="C18" s="71" t="str">
        <f>IF(ISBLANK(Poules!$B$7),"",Poules!$B$7)</f>
        <v/>
      </c>
      <c r="D18" s="67" t="str">
        <f>Poules!$L$7</f>
        <v/>
      </c>
      <c r="E18" s="148" t="str">
        <f>Poules!$O$7</f>
        <v/>
      </c>
      <c r="F18" s="148" t="str">
        <f>Poules!$M$7</f>
        <v/>
      </c>
      <c r="G18" s="68" t="str">
        <f>IF(ISBLANK(Poules!$B$7),"","Qualifiée")</f>
        <v/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5" customHeight="1" x14ac:dyDescent="0.2">
      <c r="A19" s="31"/>
      <c r="B19" s="66">
        <v>15</v>
      </c>
      <c r="C19" s="71" t="str">
        <f>IF(ISBLANK(Poules!$B$24),"",Poules!$B$24)</f>
        <v/>
      </c>
      <c r="D19" s="67" t="str">
        <f>Poules!$L$24</f>
        <v/>
      </c>
      <c r="E19" s="148" t="str">
        <f>Poules!$O$24</f>
        <v/>
      </c>
      <c r="F19" s="148" t="str">
        <f>Poules!$M$24</f>
        <v/>
      </c>
      <c r="G19" s="68" t="str">
        <f>IF(ISBLANK(Poules!$B$24),"","Qualifiée")</f>
        <v/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5" customHeight="1" x14ac:dyDescent="0.2">
      <c r="A20" s="31"/>
      <c r="B20" s="66">
        <v>16</v>
      </c>
      <c r="C20" s="71" t="str">
        <f>IF(ISBLANK(Poules!$B$34),"",Poules!$B$34)</f>
        <v/>
      </c>
      <c r="D20" s="67" t="str">
        <f>Poules!$L$34</f>
        <v/>
      </c>
      <c r="E20" s="148" t="str">
        <f>Poules!$O$34</f>
        <v/>
      </c>
      <c r="F20" s="148" t="str">
        <f>Poules!$M$34</f>
        <v/>
      </c>
      <c r="G20" s="68" t="str">
        <f>IF(ISBLANK(Poules!$B$34),"","Qualifiée")</f>
        <v/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5" customHeight="1" x14ac:dyDescent="0.2">
      <c r="A21" s="31"/>
      <c r="B21" s="66">
        <v>17</v>
      </c>
      <c r="C21" s="72" t="str">
        <f>IF(ISBLANK(Poules!$B$28),"",Poules!$B$28)</f>
        <v/>
      </c>
      <c r="D21" s="70" t="str">
        <f>Poules!$L$28</f>
        <v/>
      </c>
      <c r="E21" s="149" t="str">
        <f>Poules!$O$28</f>
        <v/>
      </c>
      <c r="F21" s="149" t="str">
        <f>Poules!$M$28</f>
        <v/>
      </c>
      <c r="G21" s="69" t="str">
        <f>IF(ISBLANK(Poules!$B$28),"","Qualifiée")</f>
        <v/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5" customHeight="1" x14ac:dyDescent="0.2">
      <c r="A22" s="31"/>
      <c r="B22" s="66">
        <v>18</v>
      </c>
      <c r="C22" s="72" t="str">
        <f>IF(ISBLANK(Poules!$B$19),"",Poules!$B$19)</f>
        <v/>
      </c>
      <c r="D22" s="70" t="str">
        <f>Poules!$L$19</f>
        <v/>
      </c>
      <c r="E22" s="149" t="str">
        <f>Poules!$O$19</f>
        <v/>
      </c>
      <c r="F22" s="149" t="str">
        <f>Poules!$M$19</f>
        <v/>
      </c>
      <c r="G22" s="69" t="str">
        <f>IF(ISBLANK(Poules!$B$19),"","Qualifiée")</f>
        <v/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5" customHeight="1" x14ac:dyDescent="0.2">
      <c r="A23" s="31"/>
      <c r="B23" s="66">
        <v>19</v>
      </c>
      <c r="C23" s="72" t="str">
        <f>IF(ISBLANK(Poules!$B$11),"",Poules!$B$11)</f>
        <v/>
      </c>
      <c r="D23" s="70" t="str">
        <f>Poules!$L$11</f>
        <v/>
      </c>
      <c r="E23" s="149" t="str">
        <f>Poules!$O$11</f>
        <v/>
      </c>
      <c r="F23" s="149" t="str">
        <f>Poules!$M$11</f>
        <v/>
      </c>
      <c r="G23" s="69" t="str">
        <f>IF(ISBLANK(Poules!$B$11),"","Qualifiée")</f>
        <v/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5" customHeight="1" x14ac:dyDescent="0.2">
      <c r="A24" s="31"/>
      <c r="B24" s="66">
        <v>20</v>
      </c>
      <c r="C24" s="72" t="str">
        <f>IF(ISBLANK(Poules!$B$10),"",Poules!$B$10)</f>
        <v/>
      </c>
      <c r="D24" s="70" t="str">
        <f>Poules!$L$10</f>
        <v/>
      </c>
      <c r="E24" s="149" t="str">
        <f>Poules!$O$10</f>
        <v/>
      </c>
      <c r="F24" s="149" t="str">
        <f>Poules!$M$10</f>
        <v/>
      </c>
      <c r="G24" s="69" t="str">
        <f>IF(ISBLANK(Poules!$B$10),"","Qualifiée")</f>
        <v/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5" customHeight="1" x14ac:dyDescent="0.2">
      <c r="A25" s="31"/>
      <c r="B25" s="66">
        <v>21</v>
      </c>
      <c r="C25" s="72" t="str">
        <f>IF(ISBLANK(Poules!$B$20),"",Poules!$B$20)</f>
        <v/>
      </c>
      <c r="D25" s="70" t="str">
        <f>Poules!$L$20</f>
        <v/>
      </c>
      <c r="E25" s="149" t="str">
        <f>Poules!$O$20</f>
        <v/>
      </c>
      <c r="F25" s="149" t="str">
        <f>Poules!$M$20</f>
        <v/>
      </c>
      <c r="G25" s="69" t="str">
        <f>IF(ISBLANK(Poules!$B$20),"","Qualifiée")</f>
        <v/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5" customHeight="1" x14ac:dyDescent="0.2">
      <c r="A26" s="31"/>
      <c r="B26" s="66">
        <v>22</v>
      </c>
      <c r="C26" s="72" t="str">
        <f>IF(ISBLANK(Poules!$B$37),"",Poules!$B$37)</f>
        <v/>
      </c>
      <c r="D26" s="70" t="str">
        <f>Poules!$L$37</f>
        <v/>
      </c>
      <c r="E26" s="149" t="str">
        <f>Poules!$O$37</f>
        <v/>
      </c>
      <c r="F26" s="149" t="str">
        <f>Poules!$M$37</f>
        <v/>
      </c>
      <c r="G26" s="69" t="str">
        <f>IF(ISBLANK(Poules!$B$37),"","Qualifiée")</f>
        <v/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5" customHeight="1" x14ac:dyDescent="0.2">
      <c r="A27" s="31"/>
      <c r="B27" s="66">
        <v>23</v>
      </c>
      <c r="C27" s="72" t="str">
        <f>IF(ISBLANK(Poules!$B$38),"",Poules!$B$38)</f>
        <v/>
      </c>
      <c r="D27" s="70" t="str">
        <f>Poules!$L$38</f>
        <v/>
      </c>
      <c r="E27" s="149" t="str">
        <f>Poules!$O$38</f>
        <v/>
      </c>
      <c r="F27" s="149" t="str">
        <f>Poules!$M$38</f>
        <v/>
      </c>
      <c r="G27" s="69" t="str">
        <f>IF(ISBLANK(Poules!$B$38),"","Qualifiée")</f>
        <v/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25" customHeight="1" x14ac:dyDescent="0.2">
      <c r="A28" s="31"/>
      <c r="B28" s="66">
        <v>24</v>
      </c>
      <c r="C28" s="72" t="str">
        <f>IF(ISBLANK(Poules!$B$29),"",Poules!$B$29)</f>
        <v/>
      </c>
      <c r="D28" s="70" t="str">
        <f>Poules!$L$29</f>
        <v/>
      </c>
      <c r="E28" s="149" t="str">
        <f>Poules!$O$29</f>
        <v/>
      </c>
      <c r="F28" s="149" t="str">
        <f>Poules!$M$29</f>
        <v/>
      </c>
      <c r="G28" s="69" t="str">
        <f>IF(ISBLANK(Poules!$B$29),"","Qualifiée")</f>
        <v/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x14ac:dyDescent="0.2">
      <c r="A29" s="31"/>
      <c r="B29" s="31"/>
      <c r="C29" s="31"/>
      <c r="D29" s="4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2">
      <c r="A30" s="31"/>
      <c r="B30" s="31"/>
      <c r="C30" s="31"/>
      <c r="D30" s="4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2">
      <c r="A31" s="31"/>
      <c r="B31" s="31"/>
      <c r="C31" s="31"/>
      <c r="D31" s="4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">
      <c r="A32" s="31"/>
      <c r="B32" s="31"/>
      <c r="C32" s="31"/>
      <c r="D32" s="4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2">
      <c r="A33" s="31"/>
      <c r="B33" s="31"/>
      <c r="C33" s="31"/>
      <c r="D33" s="4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">
      <c r="A34" s="31"/>
      <c r="B34" s="31"/>
      <c r="C34" s="31"/>
      <c r="D34" s="4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">
      <c r="A35" s="31"/>
      <c r="B35" s="31"/>
      <c r="C35" s="31"/>
      <c r="D35" s="4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">
      <c r="A36" s="31"/>
      <c r="B36" s="31"/>
      <c r="C36" s="31"/>
      <c r="D36" s="4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">
      <c r="A37" s="31"/>
      <c r="B37" s="31"/>
      <c r="C37" s="31"/>
      <c r="D37" s="4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">
      <c r="A38" s="31"/>
      <c r="B38" s="31"/>
      <c r="C38" s="31"/>
      <c r="D38" s="4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2">
      <c r="A39" s="31"/>
      <c r="B39" s="31"/>
      <c r="C39" s="31"/>
      <c r="D39" s="4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2">
      <c r="A40" s="31"/>
      <c r="B40" s="31"/>
      <c r="C40" s="31"/>
      <c r="D40" s="4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2">
      <c r="A41" s="31"/>
      <c r="B41" s="31"/>
      <c r="C41" s="31"/>
      <c r="D41" s="4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x14ac:dyDescent="0.2">
      <c r="A42" s="31"/>
      <c r="B42" s="31"/>
      <c r="C42" s="31"/>
      <c r="D42" s="4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x14ac:dyDescent="0.2">
      <c r="A43" s="31"/>
      <c r="B43" s="31"/>
      <c r="C43" s="31"/>
      <c r="D43" s="4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x14ac:dyDescent="0.2">
      <c r="A44" s="31"/>
      <c r="B44" s="31"/>
      <c r="C44" s="31"/>
      <c r="D44" s="4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x14ac:dyDescent="0.2">
      <c r="A45" s="31"/>
      <c r="B45" s="31"/>
      <c r="C45" s="31"/>
      <c r="D45" s="4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x14ac:dyDescent="0.2">
      <c r="A46" s="31"/>
      <c r="B46" s="31"/>
      <c r="C46" s="31"/>
      <c r="D46" s="4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">
      <c r="A47" s="31"/>
      <c r="B47" s="31"/>
      <c r="C47" s="31"/>
      <c r="D47" s="4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x14ac:dyDescent="0.2">
      <c r="A48" s="31"/>
      <c r="B48" s="31"/>
      <c r="C48" s="31"/>
      <c r="D48" s="4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x14ac:dyDescent="0.2">
      <c r="A49" s="31"/>
      <c r="B49" s="31"/>
      <c r="C49" s="31"/>
      <c r="D49" s="4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x14ac:dyDescent="0.2">
      <c r="A50" s="31"/>
      <c r="B50" s="31"/>
      <c r="C50" s="31"/>
      <c r="D50" s="4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x14ac:dyDescent="0.2">
      <c r="A51" s="31"/>
      <c r="B51" s="31"/>
      <c r="C51" s="31"/>
      <c r="D51" s="4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x14ac:dyDescent="0.2">
      <c r="A52" s="31"/>
      <c r="B52" s="31"/>
      <c r="C52" s="31"/>
      <c r="D52" s="4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x14ac:dyDescent="0.2">
      <c r="A53" s="31"/>
      <c r="B53" s="31"/>
      <c r="C53" s="31"/>
      <c r="D53" s="4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x14ac:dyDescent="0.2">
      <c r="A54" s="31"/>
      <c r="B54" s="31"/>
      <c r="C54" s="31"/>
      <c r="D54" s="4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x14ac:dyDescent="0.2">
      <c r="A55" s="31"/>
      <c r="B55" s="31"/>
      <c r="C55" s="31"/>
      <c r="D55" s="4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x14ac:dyDescent="0.2">
      <c r="A56" s="31"/>
      <c r="B56" s="31"/>
      <c r="C56" s="31"/>
      <c r="D56" s="4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x14ac:dyDescent="0.2">
      <c r="A57" s="31"/>
      <c r="B57" s="31"/>
      <c r="C57" s="31"/>
      <c r="D57" s="4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x14ac:dyDescent="0.2">
      <c r="A58" s="31"/>
      <c r="B58" s="31"/>
      <c r="C58" s="31"/>
      <c r="D58" s="4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x14ac:dyDescent="0.2">
      <c r="A59" s="31"/>
      <c r="B59" s="31"/>
      <c r="C59" s="31"/>
      <c r="D59" s="4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x14ac:dyDescent="0.2">
      <c r="A60" s="31"/>
      <c r="B60" s="31"/>
      <c r="C60" s="31"/>
      <c r="D60" s="4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</sheetData>
  <sheetProtection formatColumns="0" formatRows="0" selectLockedCells="1" selectUnlockedCells="1"/>
  <sortState ref="C5:G28">
    <sortCondition ref="G5:G28"/>
    <sortCondition descending="1" ref="D5:D28"/>
    <sortCondition descending="1" ref="E5:E28"/>
    <sortCondition descending="1" ref="F5:F28"/>
  </sortState>
  <mergeCells count="2">
    <mergeCell ref="C2:I2"/>
    <mergeCell ref="C1:I1"/>
  </mergeCells>
  <phoneticPr fontId="19" type="noConversion"/>
  <pageMargins left="0.75" right="0.75" top="1" bottom="1" header="0.5" footer="0.5"/>
  <pageSetup paperSize="9" scale="67" orientation="portrait" horizontalDpi="4294967292" verticalDpi="4294967292"/>
  <colBreaks count="1" manualBreakCount="1">
    <brk id="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/>
  <dimension ref="A1:JA72"/>
  <sheetViews>
    <sheetView showGridLines="0" zoomScale="59" workbookViewId="0">
      <selection activeCell="G5" sqref="G5"/>
    </sheetView>
  </sheetViews>
  <sheetFormatPr baseColWidth="10" defaultColWidth="12.25" defaultRowHeight="23" customHeight="1" x14ac:dyDescent="0.2"/>
  <cols>
    <col min="1" max="1" width="2.375" style="20" customWidth="1"/>
    <col min="2" max="2" width="4.625" style="8" customWidth="1"/>
    <col min="3" max="3" width="20.5" style="4" customWidth="1"/>
    <col min="4" max="4" width="4.625" style="7" customWidth="1"/>
    <col min="5" max="5" width="20.5" style="5" customWidth="1"/>
    <col min="6" max="6" width="20.5" style="7" customWidth="1"/>
    <col min="7" max="7" width="4.5" style="5" customWidth="1"/>
    <col min="8" max="8" width="20.5" style="7" customWidth="1"/>
    <col min="9" max="9" width="4.625" style="7" customWidth="1"/>
    <col min="10" max="10" width="20.5" style="7" customWidth="1"/>
    <col min="11" max="11" width="4.625" style="7" customWidth="1"/>
    <col min="12" max="12" width="12.625" style="7" customWidth="1"/>
    <col min="13" max="13" width="4.625" style="7" customWidth="1"/>
    <col min="14" max="14" width="12.625" style="8" customWidth="1"/>
    <col min="15" max="15" width="4.625" style="7" customWidth="1"/>
    <col min="16" max="261" width="12.25" style="5" customWidth="1"/>
    <col min="262" max="16384" width="12.25" style="20"/>
  </cols>
  <sheetData>
    <row r="1" spans="1:261" ht="64" customHeight="1" x14ac:dyDescent="0.2">
      <c r="A1" s="31"/>
      <c r="B1" s="30"/>
      <c r="C1" s="30"/>
      <c r="D1" s="30"/>
      <c r="E1" s="150" t="s">
        <v>26</v>
      </c>
      <c r="F1" s="150"/>
      <c r="G1" s="150"/>
      <c r="H1" s="150"/>
      <c r="I1" s="150"/>
      <c r="J1" s="150"/>
      <c r="K1" s="150"/>
      <c r="L1" s="36"/>
      <c r="M1" s="36"/>
      <c r="N1" s="36"/>
      <c r="O1" s="36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261" s="24" customFormat="1" ht="64" customHeight="1" x14ac:dyDescent="0.2">
      <c r="A2" s="32"/>
      <c r="B2" s="29"/>
      <c r="C2" s="29"/>
      <c r="D2" s="29"/>
      <c r="E2" s="151" t="s">
        <v>24</v>
      </c>
      <c r="F2" s="151"/>
      <c r="G2" s="151"/>
      <c r="H2" s="151"/>
      <c r="I2" s="151"/>
      <c r="J2" s="151"/>
      <c r="K2" s="151"/>
      <c r="L2" s="38"/>
      <c r="M2" s="38"/>
      <c r="N2" s="38"/>
      <c r="O2" s="38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</row>
    <row r="3" spans="1:261" s="50" customFormat="1" ht="34" customHeight="1" x14ac:dyDescent="0.2">
      <c r="A3" s="49"/>
      <c r="B3" s="152" t="s">
        <v>2</v>
      </c>
      <c r="C3" s="152"/>
      <c r="D3" s="152" t="s">
        <v>3</v>
      </c>
      <c r="E3" s="152"/>
      <c r="F3" s="152" t="s">
        <v>4</v>
      </c>
      <c r="G3" s="152"/>
      <c r="H3" s="152" t="s">
        <v>3</v>
      </c>
      <c r="I3" s="152"/>
      <c r="J3" s="152" t="s">
        <v>2</v>
      </c>
      <c r="K3" s="152"/>
      <c r="L3" s="153"/>
      <c r="M3" s="153"/>
      <c r="N3" s="153"/>
      <c r="O3" s="153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</row>
    <row r="4" spans="1:261" ht="26.5" customHeight="1" x14ac:dyDescent="0.2">
      <c r="A4" s="31"/>
      <c r="D4" s="8"/>
      <c r="E4" s="2"/>
      <c r="F4" s="9"/>
      <c r="G4" s="3"/>
      <c r="H4" s="8"/>
      <c r="I4" s="8"/>
      <c r="J4" s="8"/>
      <c r="K4" s="8"/>
      <c r="L4" s="48"/>
      <c r="M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IZ4" s="20"/>
      <c r="JA4" s="20"/>
    </row>
    <row r="5" spans="1:261" ht="27" customHeight="1" x14ac:dyDescent="0.2">
      <c r="A5" s="31"/>
      <c r="B5" s="75"/>
      <c r="C5" s="76"/>
      <c r="D5" s="75"/>
      <c r="E5" s="76"/>
      <c r="F5" s="114" t="str">
        <f>'Class Poules'!C5</f>
        <v/>
      </c>
      <c r="G5" s="77"/>
      <c r="H5" s="78"/>
      <c r="I5" s="78"/>
      <c r="J5" s="78"/>
      <c r="K5" s="79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IX5" s="20"/>
      <c r="IY5" s="20"/>
      <c r="IZ5" s="20"/>
      <c r="JA5" s="20"/>
    </row>
    <row r="6" spans="1:261" ht="27" customHeight="1" x14ac:dyDescent="0.2">
      <c r="A6" s="31"/>
      <c r="B6" s="75"/>
      <c r="C6" s="76"/>
      <c r="D6" s="75"/>
      <c r="E6" s="80">
        <v>1</v>
      </c>
      <c r="F6" s="81"/>
      <c r="G6" s="82"/>
      <c r="H6" s="83"/>
      <c r="I6" s="75"/>
      <c r="J6" s="78"/>
      <c r="K6" s="79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IX6" s="20"/>
      <c r="IY6" s="20"/>
      <c r="IZ6" s="20"/>
      <c r="JA6" s="20"/>
    </row>
    <row r="7" spans="1:261" ht="27" customHeight="1" x14ac:dyDescent="0.2">
      <c r="A7" s="31"/>
      <c r="B7" s="75"/>
      <c r="C7" s="76"/>
      <c r="D7" s="77"/>
      <c r="E7" s="84" t="str">
        <f>IF($G$5="","",IF($G$5&lt;$G$8,$F$5,$F$8))</f>
        <v/>
      </c>
      <c r="F7" s="83"/>
      <c r="G7" s="85"/>
      <c r="H7" s="86" t="str">
        <f>IF($G$5="","",IF($G$5&gt;$G$8,$F$5,$F$8))</f>
        <v/>
      </c>
      <c r="I7" s="77"/>
      <c r="J7" s="78"/>
      <c r="K7" s="79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IX7" s="20"/>
      <c r="IY7" s="20"/>
      <c r="IZ7" s="20"/>
      <c r="JA7" s="20"/>
    </row>
    <row r="8" spans="1:261" ht="27" customHeight="1" x14ac:dyDescent="0.2">
      <c r="A8" s="31"/>
      <c r="B8" s="75"/>
      <c r="C8" s="87"/>
      <c r="D8" s="88"/>
      <c r="E8" s="116">
        <v>8</v>
      </c>
      <c r="F8" s="115" t="str">
        <f>'Class Poules'!C12</f>
        <v/>
      </c>
      <c r="G8" s="90"/>
      <c r="H8" s="91"/>
      <c r="I8" s="92"/>
      <c r="J8" s="93"/>
      <c r="K8" s="79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IX8" s="20"/>
      <c r="IY8" s="20"/>
      <c r="IZ8" s="20"/>
      <c r="JA8" s="20"/>
    </row>
    <row r="9" spans="1:261" ht="27" customHeight="1" x14ac:dyDescent="0.2">
      <c r="A9" s="31"/>
      <c r="B9" s="75"/>
      <c r="C9" s="87"/>
      <c r="D9" s="94"/>
      <c r="E9" s="80"/>
      <c r="F9" s="95"/>
      <c r="G9" s="75" t="s">
        <v>27</v>
      </c>
      <c r="H9" s="75"/>
      <c r="I9" s="85"/>
      <c r="J9" s="93"/>
      <c r="K9" s="79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IX9" s="20"/>
      <c r="IY9" s="20"/>
      <c r="IZ9" s="20"/>
      <c r="JA9" s="20"/>
    </row>
    <row r="10" spans="1:261" ht="27" customHeight="1" x14ac:dyDescent="0.2">
      <c r="A10" s="31"/>
      <c r="B10" s="77"/>
      <c r="C10" s="119" t="str">
        <f>IF($D$7="","",IF($D$7&gt;$D$13,$E$7,$E$13))</f>
        <v/>
      </c>
      <c r="D10" s="94"/>
      <c r="E10" s="76"/>
      <c r="F10" s="75"/>
      <c r="G10" s="75"/>
      <c r="H10" s="75"/>
      <c r="I10" s="85"/>
      <c r="J10" s="86" t="str">
        <f>IF($I$7="","",IF($I$7&gt;$I$13,$H$7,$H$13))</f>
        <v/>
      </c>
      <c r="K10" s="96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IX10" s="20"/>
      <c r="IY10" s="20"/>
      <c r="IZ10" s="20"/>
      <c r="JA10" s="20"/>
    </row>
    <row r="11" spans="1:261" ht="27" customHeight="1" x14ac:dyDescent="0.2">
      <c r="A11" s="31"/>
      <c r="B11" s="88"/>
      <c r="C11" s="97"/>
      <c r="D11" s="98"/>
      <c r="E11" s="76"/>
      <c r="F11" s="114" t="str">
        <f>'Class Poules'!C9</f>
        <v/>
      </c>
      <c r="G11" s="77"/>
      <c r="H11" s="78"/>
      <c r="I11" s="99"/>
      <c r="J11" s="100"/>
      <c r="K11" s="101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IX11" s="20"/>
      <c r="IY11" s="20"/>
      <c r="IZ11" s="20"/>
      <c r="JA11" s="20"/>
    </row>
    <row r="12" spans="1:261" ht="27" customHeight="1" x14ac:dyDescent="0.2">
      <c r="A12" s="31"/>
      <c r="B12" s="94"/>
      <c r="C12" s="87"/>
      <c r="D12" s="94"/>
      <c r="E12" s="76">
        <v>5</v>
      </c>
      <c r="F12" s="81"/>
      <c r="G12" s="82"/>
      <c r="H12" s="83"/>
      <c r="I12" s="85"/>
      <c r="J12" s="93"/>
      <c r="K12" s="10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IX12" s="20"/>
      <c r="IY12" s="20"/>
      <c r="IZ12" s="20"/>
      <c r="JA12" s="20"/>
    </row>
    <row r="13" spans="1:261" ht="27" customHeight="1" x14ac:dyDescent="0.2">
      <c r="A13" s="31"/>
      <c r="B13" s="94"/>
      <c r="C13" s="87"/>
      <c r="D13" s="102"/>
      <c r="E13" s="84" t="str">
        <f>IF($G$11="","",IF($G$11&lt;$G$14,$F$11,$F$14))</f>
        <v/>
      </c>
      <c r="F13" s="83"/>
      <c r="G13" s="85"/>
      <c r="H13" s="86" t="str">
        <f>IF($G$11="","",IF($G$11&gt;$G$14,$F$11,$F$14))</f>
        <v/>
      </c>
      <c r="I13" s="90"/>
      <c r="J13" s="93"/>
      <c r="K13" s="10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IX13" s="20"/>
      <c r="IY13" s="20"/>
      <c r="IZ13" s="20"/>
      <c r="JA13" s="20"/>
    </row>
    <row r="14" spans="1:261" ht="27" customHeight="1" x14ac:dyDescent="0.2">
      <c r="A14" s="31"/>
      <c r="B14" s="94"/>
      <c r="C14" s="76"/>
      <c r="D14" s="75"/>
      <c r="E14" s="117">
        <v>4</v>
      </c>
      <c r="F14" s="115" t="str">
        <f>'Class Poules'!C8</f>
        <v/>
      </c>
      <c r="G14" s="90"/>
      <c r="H14" s="91"/>
      <c r="I14" s="78"/>
      <c r="J14" s="78"/>
      <c r="K14" s="101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IX14" s="20"/>
      <c r="IY14" s="20"/>
      <c r="IZ14" s="20"/>
      <c r="JA14" s="20"/>
    </row>
    <row r="15" spans="1:261" ht="27" customHeight="1" x14ac:dyDescent="0.2">
      <c r="A15" s="31"/>
      <c r="B15" s="94"/>
      <c r="C15" s="76"/>
      <c r="D15" s="75"/>
      <c r="E15" s="76"/>
      <c r="F15" s="95"/>
      <c r="G15" s="75"/>
      <c r="H15" s="75"/>
      <c r="I15" s="75"/>
      <c r="J15" s="78"/>
      <c r="K15" s="10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IX15" s="20"/>
      <c r="IY15" s="20"/>
      <c r="IZ15" s="20"/>
      <c r="JA15" s="20"/>
    </row>
    <row r="16" spans="1:261" ht="27" customHeight="1" x14ac:dyDescent="0.2">
      <c r="A16" s="31"/>
      <c r="B16" s="156" t="str">
        <f>IF(B10="","",IF(B10&gt;B22,C10,C22))</f>
        <v/>
      </c>
      <c r="C16" s="157"/>
      <c r="D16" s="75"/>
      <c r="E16" s="76"/>
      <c r="F16" s="75"/>
      <c r="G16" s="75"/>
      <c r="H16" s="78"/>
      <c r="I16" s="78"/>
      <c r="J16" s="158" t="str">
        <f>IF($K$10="","",IF($K$10&gt;$K$22,$J$10,$J$22))</f>
        <v/>
      </c>
      <c r="K16" s="159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IX16" s="20"/>
      <c r="IY16" s="20"/>
      <c r="IZ16" s="20"/>
      <c r="JA16" s="20"/>
    </row>
    <row r="17" spans="1:261" ht="27" customHeight="1" x14ac:dyDescent="0.2">
      <c r="A17" s="31"/>
      <c r="B17" s="94"/>
      <c r="C17" s="121" t="s">
        <v>10</v>
      </c>
      <c r="D17" s="103"/>
      <c r="E17" s="76"/>
      <c r="F17" s="114" t="str">
        <f>'Class Poules'!C7</f>
        <v/>
      </c>
      <c r="G17" s="77"/>
      <c r="H17" s="78"/>
      <c r="I17" s="78"/>
      <c r="J17" s="120" t="s">
        <v>6</v>
      </c>
      <c r="K17" s="101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IX17" s="20"/>
      <c r="IY17" s="20"/>
      <c r="IZ17" s="20"/>
      <c r="JA17" s="20"/>
    </row>
    <row r="18" spans="1:261" ht="27" customHeight="1" x14ac:dyDescent="0.2">
      <c r="A18" s="31"/>
      <c r="B18" s="94"/>
      <c r="C18" s="76"/>
      <c r="D18" s="75"/>
      <c r="E18" s="76">
        <v>3</v>
      </c>
      <c r="F18" s="81"/>
      <c r="G18" s="82"/>
      <c r="H18" s="83"/>
      <c r="I18" s="75"/>
      <c r="J18" s="78"/>
      <c r="K18" s="101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IX18" s="20"/>
      <c r="IY18" s="20"/>
      <c r="IZ18" s="20"/>
      <c r="JA18" s="20"/>
    </row>
    <row r="19" spans="1:261" ht="27" customHeight="1" x14ac:dyDescent="0.2">
      <c r="A19" s="31"/>
      <c r="B19" s="94"/>
      <c r="C19" s="76"/>
      <c r="D19" s="77"/>
      <c r="E19" s="84" t="str">
        <f>IF($G$17="","",IF($G$17&lt;$G$20,$F$17,$F$20))</f>
        <v/>
      </c>
      <c r="F19" s="83"/>
      <c r="G19" s="85"/>
      <c r="H19" s="86" t="str">
        <f>IF($G$17="","",IF($G$17&gt;$G$20,$F$17,$F$20))</f>
        <v/>
      </c>
      <c r="I19" s="77"/>
      <c r="J19" s="78"/>
      <c r="K19" s="10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IX19" s="20"/>
      <c r="IY19" s="20"/>
      <c r="IZ19" s="20"/>
      <c r="JA19" s="20"/>
    </row>
    <row r="20" spans="1:261" ht="27" customHeight="1" x14ac:dyDescent="0.2">
      <c r="A20" s="31"/>
      <c r="B20" s="94"/>
      <c r="C20" s="87"/>
      <c r="D20" s="88"/>
      <c r="E20" s="117">
        <v>6</v>
      </c>
      <c r="F20" s="115" t="str">
        <f>'Class Poules'!C10</f>
        <v/>
      </c>
      <c r="G20" s="90"/>
      <c r="H20" s="91"/>
      <c r="I20" s="92"/>
      <c r="J20" s="93"/>
      <c r="K20" s="101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IX20" s="20"/>
      <c r="IY20" s="20"/>
      <c r="IZ20" s="20"/>
      <c r="JA20" s="20"/>
    </row>
    <row r="21" spans="1:261" ht="27" customHeight="1" x14ac:dyDescent="0.2">
      <c r="A21" s="31"/>
      <c r="B21" s="94"/>
      <c r="C21" s="87"/>
      <c r="D21" s="94"/>
      <c r="E21" s="80"/>
      <c r="F21" s="95"/>
      <c r="G21" s="75"/>
      <c r="H21" s="75"/>
      <c r="I21" s="85"/>
      <c r="J21" s="93"/>
      <c r="K21" s="101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IX21" s="20"/>
      <c r="IY21" s="20"/>
      <c r="IZ21" s="20"/>
      <c r="JA21" s="20"/>
    </row>
    <row r="22" spans="1:261" ht="27" customHeight="1" x14ac:dyDescent="0.2">
      <c r="A22" s="31"/>
      <c r="B22" s="102"/>
      <c r="C22" s="119" t="str">
        <f>IF($D$19="","",IF($D$19&gt;$D$25,$E$19,$E$25))</f>
        <v/>
      </c>
      <c r="D22" s="94"/>
      <c r="E22" s="76"/>
      <c r="F22" s="75"/>
      <c r="G22" s="75"/>
      <c r="H22" s="75"/>
      <c r="I22" s="85"/>
      <c r="J22" s="86" t="str">
        <f>IF($I$19="","",IF($I$19&gt;$I$25,$H$19,$H$25))</f>
        <v/>
      </c>
      <c r="K22" s="90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IX22" s="20"/>
      <c r="IY22" s="20"/>
      <c r="IZ22" s="20"/>
      <c r="JA22" s="20"/>
    </row>
    <row r="23" spans="1:261" ht="27" customHeight="1" x14ac:dyDescent="0.2">
      <c r="A23" s="31"/>
      <c r="B23" s="75"/>
      <c r="C23" s="104"/>
      <c r="D23" s="94"/>
      <c r="E23" s="76"/>
      <c r="F23" s="114" t="str">
        <f>'Class Poules'!C11</f>
        <v/>
      </c>
      <c r="G23" s="77"/>
      <c r="H23" s="78"/>
      <c r="I23" s="99"/>
      <c r="J23" s="105"/>
      <c r="K23" s="79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IX23" s="20"/>
      <c r="IY23" s="20"/>
      <c r="IZ23" s="20"/>
      <c r="JA23" s="20"/>
    </row>
    <row r="24" spans="1:261" ht="27" customHeight="1" x14ac:dyDescent="0.2">
      <c r="A24" s="31"/>
      <c r="B24" s="75"/>
      <c r="C24" s="87"/>
      <c r="D24" s="94"/>
      <c r="E24" s="76">
        <v>8</v>
      </c>
      <c r="F24" s="81"/>
      <c r="G24" s="82"/>
      <c r="H24" s="83"/>
      <c r="I24" s="85"/>
      <c r="J24" s="93"/>
      <c r="K24" s="79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IX24" s="20"/>
      <c r="IY24" s="20"/>
      <c r="IZ24" s="20"/>
      <c r="JA24" s="20"/>
    </row>
    <row r="25" spans="1:261" ht="27" customHeight="1" x14ac:dyDescent="0.2">
      <c r="A25" s="31"/>
      <c r="B25" s="75"/>
      <c r="C25" s="87"/>
      <c r="D25" s="102"/>
      <c r="E25" s="84" t="str">
        <f>IF($G$23="","",IF($G$23&lt;$G$26,$F$23,$F$26))</f>
        <v/>
      </c>
      <c r="F25" s="83"/>
      <c r="G25" s="85"/>
      <c r="H25" s="86" t="str">
        <f>IF($G$23="","",IF($G$23&gt;$G$26,$F$23,$F$26))</f>
        <v/>
      </c>
      <c r="I25" s="90"/>
      <c r="J25" s="93"/>
      <c r="K25" s="79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IX25" s="20"/>
      <c r="IY25" s="20"/>
      <c r="IZ25" s="20"/>
      <c r="JA25" s="20"/>
    </row>
    <row r="26" spans="1:261" ht="27" customHeight="1" x14ac:dyDescent="0.2">
      <c r="A26" s="31"/>
      <c r="B26" s="75"/>
      <c r="C26" s="76"/>
      <c r="D26" s="75"/>
      <c r="E26" s="118">
        <v>1</v>
      </c>
      <c r="F26" s="115" t="str">
        <f>'Class Poules'!C6</f>
        <v/>
      </c>
      <c r="G26" s="90"/>
      <c r="H26" s="91"/>
      <c r="I26" s="78"/>
      <c r="J26" s="78"/>
      <c r="K26" s="79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IX26" s="20"/>
      <c r="IY26" s="20"/>
      <c r="IZ26" s="20"/>
      <c r="JA26" s="20"/>
    </row>
    <row r="27" spans="1:261" ht="27" customHeight="1" x14ac:dyDescent="0.2">
      <c r="A27" s="31"/>
      <c r="B27" s="75"/>
      <c r="C27" s="80"/>
      <c r="D27" s="78"/>
      <c r="E27" s="76"/>
      <c r="F27" s="95"/>
      <c r="G27" s="75"/>
      <c r="H27" s="107"/>
      <c r="I27" s="75"/>
      <c r="J27" s="78"/>
      <c r="K27" s="79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IX27" s="20"/>
      <c r="IY27" s="20"/>
      <c r="IZ27" s="20"/>
      <c r="JA27" s="20"/>
    </row>
    <row r="28" spans="1:261" ht="26.5" customHeight="1" x14ac:dyDescent="0.2">
      <c r="A28" s="31"/>
      <c r="B28" s="75"/>
      <c r="C28" s="80"/>
      <c r="D28" s="160" t="s">
        <v>2</v>
      </c>
      <c r="E28" s="160"/>
      <c r="F28" s="75"/>
      <c r="G28" s="75"/>
      <c r="H28" s="160" t="s">
        <v>2</v>
      </c>
      <c r="I28" s="160"/>
      <c r="J28" s="78"/>
      <c r="K28" s="79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IX28" s="20"/>
      <c r="IY28" s="20"/>
      <c r="IZ28" s="20"/>
      <c r="JA28" s="20"/>
    </row>
    <row r="29" spans="1:261" ht="26.5" customHeight="1" x14ac:dyDescent="0.2">
      <c r="A29" s="31"/>
      <c r="B29" s="75"/>
      <c r="C29" s="76"/>
      <c r="D29" s="77"/>
      <c r="E29" s="111" t="str">
        <f>IF($D$7="","",IF($D$7&lt;$D$13,$E$7,$E$13))</f>
        <v/>
      </c>
      <c r="F29" s="75"/>
      <c r="G29" s="75"/>
      <c r="H29" s="108" t="str">
        <f>IF($I$7="","",IF($I$7&lt;$I$13,$H$7,$H$13))</f>
        <v/>
      </c>
      <c r="I29" s="77"/>
      <c r="J29" s="78"/>
      <c r="K29" s="79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IX29" s="20"/>
      <c r="IY29" s="20"/>
      <c r="IZ29" s="20"/>
      <c r="JA29" s="20"/>
    </row>
    <row r="30" spans="1:261" ht="27" customHeight="1" x14ac:dyDescent="0.2">
      <c r="A30" s="31"/>
      <c r="B30" s="157" t="str">
        <f>IF($D$29="","",IF($D$29&gt;$D$31,$E$29,$E$31))</f>
        <v/>
      </c>
      <c r="C30" s="161"/>
      <c r="D30" s="88"/>
      <c r="E30" s="106"/>
      <c r="F30" s="75"/>
      <c r="G30" s="75"/>
      <c r="H30" s="109"/>
      <c r="I30" s="110"/>
      <c r="J30" s="162" t="str">
        <f>IF(I29="","",IF(I29&gt;I31,H29,H31))</f>
        <v/>
      </c>
      <c r="K30" s="163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IX30" s="20"/>
      <c r="IY30" s="20"/>
      <c r="IZ30" s="20"/>
      <c r="JA30" s="20"/>
    </row>
    <row r="31" spans="1:261" ht="27" customHeight="1" x14ac:dyDescent="0.2">
      <c r="A31" s="31"/>
      <c r="B31" s="164" t="s">
        <v>12</v>
      </c>
      <c r="C31" s="165"/>
      <c r="D31" s="102"/>
      <c r="E31" s="111" t="str">
        <f>IF($D$19="","",IF($D$19&lt;$D$25,$E$19,$E$25))</f>
        <v/>
      </c>
      <c r="F31" s="78"/>
      <c r="G31" s="78"/>
      <c r="H31" s="108" t="str">
        <f>IF($I$19="","",IF($I$19&lt;$I$25,$H$19,$H$25))</f>
        <v/>
      </c>
      <c r="I31" s="112"/>
      <c r="J31" s="154" t="s">
        <v>8</v>
      </c>
      <c r="K31" s="15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IX31" s="20"/>
      <c r="IY31" s="20"/>
      <c r="IZ31" s="20"/>
      <c r="JA31" s="20"/>
    </row>
    <row r="32" spans="1:261" ht="23" customHeight="1" x14ac:dyDescent="0.2">
      <c r="A32" s="31"/>
      <c r="B32" s="75"/>
      <c r="C32" s="76"/>
      <c r="D32" s="79"/>
      <c r="E32" s="113"/>
      <c r="F32" s="79"/>
      <c r="G32" s="113"/>
      <c r="H32" s="79"/>
      <c r="I32" s="79"/>
      <c r="J32" s="79"/>
      <c r="K32" s="79"/>
      <c r="L32" s="44"/>
      <c r="M32" s="44"/>
      <c r="N32" s="42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ht="23" customHeight="1" x14ac:dyDescent="0.2">
      <c r="A33" s="31"/>
      <c r="B33" s="42"/>
      <c r="C33" s="43"/>
      <c r="D33" s="44"/>
      <c r="E33" s="45"/>
      <c r="F33" s="44"/>
      <c r="G33" s="45"/>
      <c r="H33" s="44"/>
      <c r="I33" s="44"/>
      <c r="J33" s="44"/>
      <c r="K33" s="44"/>
      <c r="L33" s="44"/>
      <c r="M33" s="44"/>
      <c r="N33" s="42"/>
      <c r="O33" s="4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ht="23" customHeight="1" x14ac:dyDescent="0.2">
      <c r="A34" s="31"/>
      <c r="B34" s="42"/>
      <c r="C34" s="43"/>
      <c r="D34" s="44"/>
      <c r="E34" s="45"/>
      <c r="F34" s="44"/>
      <c r="G34" s="45"/>
      <c r="H34" s="44"/>
      <c r="I34" s="44"/>
      <c r="J34" s="44"/>
      <c r="K34" s="44"/>
      <c r="L34" s="44"/>
      <c r="M34" s="44"/>
      <c r="N34" s="42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:44" ht="23" customHeight="1" x14ac:dyDescent="0.2">
      <c r="A35" s="31"/>
      <c r="B35" s="42"/>
      <c r="C35" s="43"/>
      <c r="D35" s="44"/>
      <c r="E35" s="45"/>
      <c r="F35" s="44"/>
      <c r="G35" s="45"/>
      <c r="H35" s="44"/>
      <c r="I35" s="44"/>
      <c r="J35" s="44"/>
      <c r="K35" s="44"/>
      <c r="L35" s="44"/>
      <c r="M35" s="44"/>
      <c r="N35" s="42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ht="23" customHeight="1" x14ac:dyDescent="0.2">
      <c r="A36" s="31"/>
      <c r="B36" s="42"/>
      <c r="C36" s="43"/>
      <c r="D36" s="44"/>
      <c r="E36" s="45"/>
      <c r="F36" s="44"/>
      <c r="G36" s="45"/>
      <c r="H36" s="44"/>
      <c r="I36" s="44"/>
      <c r="J36" s="44"/>
      <c r="K36" s="44"/>
      <c r="L36" s="44"/>
      <c r="M36" s="44"/>
      <c r="N36" s="42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ht="23" customHeight="1" x14ac:dyDescent="0.2">
      <c r="A37" s="31"/>
      <c r="B37" s="42"/>
      <c r="C37" s="43"/>
      <c r="D37" s="44"/>
      <c r="E37" s="45"/>
      <c r="F37" s="44"/>
      <c r="G37" s="45"/>
      <c r="H37" s="44"/>
      <c r="I37" s="44"/>
      <c r="J37" s="44"/>
      <c r="K37" s="44"/>
      <c r="L37" s="44"/>
      <c r="M37" s="44"/>
      <c r="N37" s="42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ht="23" customHeight="1" x14ac:dyDescent="0.2">
      <c r="A38" s="31"/>
      <c r="B38" s="42"/>
      <c r="C38" s="43"/>
      <c r="D38" s="44"/>
      <c r="E38" s="45"/>
      <c r="F38" s="44"/>
      <c r="G38" s="45"/>
      <c r="H38" s="44"/>
      <c r="I38" s="44"/>
      <c r="J38" s="44"/>
      <c r="K38" s="44"/>
      <c r="L38" s="44"/>
      <c r="M38" s="44"/>
      <c r="N38" s="42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ht="23" customHeight="1" x14ac:dyDescent="0.2">
      <c r="A39" s="31"/>
      <c r="B39" s="42"/>
      <c r="C39" s="43"/>
      <c r="D39" s="44"/>
      <c r="E39" s="45"/>
      <c r="F39" s="44"/>
      <c r="G39" s="45"/>
      <c r="H39" s="44"/>
      <c r="I39" s="44"/>
      <c r="J39" s="44"/>
      <c r="K39" s="44"/>
      <c r="L39" s="44"/>
      <c r="M39" s="44"/>
      <c r="N39" s="42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ht="23" customHeight="1" x14ac:dyDescent="0.2">
      <c r="A40" s="31"/>
      <c r="B40" s="42"/>
      <c r="C40" s="43"/>
      <c r="D40" s="44"/>
      <c r="E40" s="45"/>
      <c r="F40" s="44"/>
      <c r="G40" s="45"/>
      <c r="H40" s="44"/>
      <c r="I40" s="44"/>
      <c r="J40" s="44"/>
      <c r="K40" s="44"/>
      <c r="L40" s="44"/>
      <c r="M40" s="44"/>
      <c r="N40" s="42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23" customHeight="1" x14ac:dyDescent="0.2">
      <c r="A41" s="31"/>
      <c r="B41" s="42"/>
      <c r="C41" s="43"/>
      <c r="D41" s="44"/>
      <c r="E41" s="45"/>
      <c r="F41" s="44"/>
      <c r="G41" s="45"/>
      <c r="H41" s="44"/>
      <c r="I41" s="44"/>
      <c r="J41" s="44"/>
      <c r="K41" s="44"/>
      <c r="L41" s="44"/>
      <c r="M41" s="44"/>
      <c r="N41" s="42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ht="23" customHeight="1" x14ac:dyDescent="0.2">
      <c r="A42" s="31"/>
      <c r="B42" s="42"/>
      <c r="C42" s="43"/>
      <c r="D42" s="44"/>
      <c r="E42" s="45"/>
      <c r="F42" s="44"/>
      <c r="G42" s="45"/>
      <c r="H42" s="44"/>
      <c r="I42" s="44"/>
      <c r="J42" s="44"/>
      <c r="K42" s="44"/>
      <c r="L42" s="44"/>
      <c r="M42" s="44"/>
      <c r="N42" s="42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ht="23" customHeight="1" x14ac:dyDescent="0.2">
      <c r="A43" s="31"/>
      <c r="B43" s="42"/>
      <c r="C43" s="43"/>
      <c r="D43" s="44"/>
      <c r="E43" s="45"/>
      <c r="F43" s="44"/>
      <c r="G43" s="45"/>
      <c r="H43" s="44"/>
      <c r="I43" s="44"/>
      <c r="J43" s="44"/>
      <c r="K43" s="44"/>
      <c r="L43" s="44"/>
      <c r="M43" s="44"/>
      <c r="N43" s="42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ht="23" customHeight="1" x14ac:dyDescent="0.2">
      <c r="A44" s="31"/>
      <c r="B44" s="42"/>
      <c r="C44" s="43"/>
      <c r="D44" s="44"/>
      <c r="E44" s="45"/>
      <c r="F44" s="44"/>
      <c r="G44" s="45"/>
      <c r="H44" s="44"/>
      <c r="I44" s="44"/>
      <c r="J44" s="44"/>
      <c r="K44" s="44"/>
      <c r="L44" s="44"/>
      <c r="M44" s="44"/>
      <c r="N44" s="42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ht="23" customHeight="1" x14ac:dyDescent="0.2">
      <c r="A45" s="31"/>
      <c r="B45" s="42"/>
      <c r="C45" s="43"/>
      <c r="D45" s="44"/>
      <c r="E45" s="45"/>
      <c r="F45" s="44"/>
      <c r="G45" s="45"/>
      <c r="H45" s="44"/>
      <c r="I45" s="44"/>
      <c r="J45" s="44"/>
      <c r="K45" s="44"/>
      <c r="L45" s="44"/>
      <c r="M45" s="44"/>
      <c r="N45" s="42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ht="23" customHeight="1" x14ac:dyDescent="0.2">
      <c r="A46" s="31"/>
      <c r="B46" s="42"/>
      <c r="C46" s="43"/>
      <c r="D46" s="44"/>
      <c r="E46" s="45"/>
      <c r="F46" s="44"/>
      <c r="G46" s="45"/>
      <c r="H46" s="44"/>
      <c r="I46" s="44"/>
      <c r="J46" s="44"/>
      <c r="K46" s="44"/>
      <c r="L46" s="44"/>
      <c r="M46" s="44"/>
      <c r="N46" s="42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ht="23" customHeight="1" x14ac:dyDescent="0.2">
      <c r="A47" s="31"/>
      <c r="B47" s="42"/>
      <c r="C47" s="43"/>
      <c r="D47" s="44"/>
      <c r="E47" s="45"/>
      <c r="F47" s="44"/>
      <c r="G47" s="45"/>
      <c r="H47" s="44"/>
      <c r="I47" s="44"/>
      <c r="J47" s="44"/>
      <c r="K47" s="44"/>
      <c r="L47" s="44"/>
      <c r="M47" s="44"/>
      <c r="N47" s="42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ht="23" customHeight="1" x14ac:dyDescent="0.2">
      <c r="A48" s="31"/>
      <c r="B48" s="42"/>
      <c r="C48" s="43"/>
      <c r="D48" s="44"/>
      <c r="E48" s="45"/>
      <c r="F48" s="44"/>
      <c r="G48" s="45"/>
      <c r="H48" s="44"/>
      <c r="I48" s="44"/>
      <c r="J48" s="44"/>
      <c r="K48" s="44"/>
      <c r="L48" s="44"/>
      <c r="M48" s="44"/>
      <c r="N48" s="42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:44" ht="23" customHeight="1" x14ac:dyDescent="0.2">
      <c r="A49" s="31"/>
      <c r="B49" s="42"/>
      <c r="C49" s="43"/>
      <c r="D49" s="44"/>
      <c r="E49" s="45"/>
      <c r="F49" s="44"/>
      <c r="G49" s="45"/>
      <c r="H49" s="44"/>
      <c r="I49" s="44"/>
      <c r="J49" s="44"/>
      <c r="K49" s="44"/>
      <c r="L49" s="44"/>
      <c r="M49" s="44"/>
      <c r="N49" s="42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:44" ht="23" customHeight="1" x14ac:dyDescent="0.2">
      <c r="A50" s="31"/>
      <c r="B50" s="42"/>
      <c r="C50" s="43"/>
      <c r="D50" s="44"/>
      <c r="E50" s="45"/>
      <c r="F50" s="44"/>
      <c r="G50" s="45"/>
      <c r="H50" s="44"/>
      <c r="I50" s="44"/>
      <c r="J50" s="44"/>
      <c r="K50" s="44"/>
      <c r="L50" s="44"/>
      <c r="M50" s="44"/>
      <c r="N50" s="42"/>
      <c r="O50" s="4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:44" ht="23" customHeight="1" x14ac:dyDescent="0.2">
      <c r="A51" s="31"/>
      <c r="B51" s="42"/>
      <c r="C51" s="43"/>
      <c r="D51" s="44"/>
      <c r="E51" s="45"/>
      <c r="F51" s="44"/>
      <c r="G51" s="45"/>
      <c r="H51" s="44"/>
      <c r="I51" s="44"/>
      <c r="J51" s="44"/>
      <c r="K51" s="44"/>
      <c r="L51" s="44"/>
      <c r="M51" s="44"/>
      <c r="N51" s="42"/>
      <c r="O51" s="44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:44" ht="23" customHeight="1" x14ac:dyDescent="0.2">
      <c r="A52" s="31"/>
      <c r="B52" s="42"/>
      <c r="C52" s="43"/>
      <c r="D52" s="44"/>
      <c r="E52" s="45"/>
      <c r="F52" s="44"/>
      <c r="G52" s="45"/>
      <c r="H52" s="44"/>
      <c r="I52" s="44"/>
      <c r="J52" s="44"/>
      <c r="K52" s="44"/>
      <c r="L52" s="44"/>
      <c r="M52" s="44"/>
      <c r="N52" s="42"/>
      <c r="O52" s="4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:44" ht="23" customHeight="1" x14ac:dyDescent="0.2">
      <c r="A53" s="31"/>
      <c r="B53" s="42"/>
      <c r="C53" s="43"/>
      <c r="D53" s="44"/>
      <c r="E53" s="45"/>
      <c r="F53" s="44"/>
      <c r="G53" s="45"/>
      <c r="H53" s="44"/>
      <c r="I53" s="44"/>
      <c r="J53" s="44"/>
      <c r="K53" s="44"/>
      <c r="L53" s="44"/>
      <c r="M53" s="44"/>
      <c r="N53" s="42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ht="23" customHeight="1" x14ac:dyDescent="0.2">
      <c r="A54" s="31"/>
      <c r="B54" s="42"/>
      <c r="C54" s="43"/>
      <c r="D54" s="44"/>
      <c r="E54" s="45"/>
      <c r="F54" s="44"/>
      <c r="G54" s="45"/>
      <c r="H54" s="44"/>
      <c r="I54" s="44"/>
      <c r="J54" s="44"/>
      <c r="K54" s="44"/>
      <c r="L54" s="44"/>
      <c r="M54" s="44"/>
      <c r="N54" s="42"/>
      <c r="O54" s="4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ht="23" customHeight="1" x14ac:dyDescent="0.2">
      <c r="A55" s="31"/>
      <c r="B55" s="42"/>
      <c r="C55" s="43"/>
      <c r="D55" s="44"/>
      <c r="E55" s="45"/>
      <c r="F55" s="44"/>
      <c r="G55" s="45"/>
      <c r="H55" s="44"/>
      <c r="I55" s="44"/>
      <c r="J55" s="44"/>
      <c r="K55" s="44"/>
      <c r="L55" s="44"/>
      <c r="M55" s="44"/>
      <c r="N55" s="42"/>
      <c r="O55" s="4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ht="23" customHeight="1" x14ac:dyDescent="0.2">
      <c r="A56" s="31"/>
      <c r="B56" s="42"/>
      <c r="C56" s="43"/>
      <c r="D56" s="44"/>
      <c r="E56" s="45"/>
      <c r="F56" s="44"/>
      <c r="G56" s="45"/>
      <c r="H56" s="44"/>
      <c r="I56" s="44"/>
      <c r="J56" s="44"/>
      <c r="K56" s="44"/>
      <c r="L56" s="44"/>
      <c r="M56" s="44"/>
      <c r="N56" s="42"/>
      <c r="O56" s="4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ht="23" customHeight="1" x14ac:dyDescent="0.2">
      <c r="A57" s="31"/>
      <c r="B57" s="42"/>
      <c r="C57" s="43"/>
      <c r="D57" s="44"/>
      <c r="E57" s="45"/>
      <c r="F57" s="44"/>
      <c r="G57" s="45"/>
      <c r="H57" s="44"/>
      <c r="I57" s="44"/>
      <c r="J57" s="44"/>
      <c r="K57" s="44"/>
      <c r="L57" s="44"/>
      <c r="M57" s="44"/>
      <c r="N57" s="42"/>
      <c r="O57" s="44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ht="23" customHeight="1" x14ac:dyDescent="0.2">
      <c r="A58" s="31"/>
      <c r="B58" s="42"/>
      <c r="C58" s="43"/>
      <c r="D58" s="44"/>
      <c r="E58" s="45"/>
      <c r="F58" s="44"/>
      <c r="G58" s="45"/>
      <c r="H58" s="44"/>
      <c r="I58" s="44"/>
      <c r="J58" s="44"/>
      <c r="K58" s="44"/>
      <c r="L58" s="44"/>
      <c r="M58" s="44"/>
      <c r="N58" s="42"/>
      <c r="O58" s="44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ht="23" customHeight="1" x14ac:dyDescent="0.2">
      <c r="A59" s="31"/>
      <c r="B59" s="42"/>
      <c r="C59" s="43"/>
      <c r="D59" s="44"/>
      <c r="E59" s="45"/>
      <c r="F59" s="44"/>
      <c r="G59" s="45"/>
      <c r="H59" s="44"/>
      <c r="I59" s="44"/>
      <c r="J59" s="44"/>
      <c r="K59" s="44"/>
      <c r="L59" s="44"/>
      <c r="M59" s="44"/>
      <c r="N59" s="42"/>
      <c r="O59" s="44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ht="23" customHeight="1" x14ac:dyDescent="0.2">
      <c r="A60" s="31"/>
      <c r="B60" s="42"/>
      <c r="C60" s="43"/>
      <c r="D60" s="44"/>
      <c r="E60" s="45"/>
      <c r="F60" s="44"/>
      <c r="G60" s="45"/>
      <c r="H60" s="44"/>
      <c r="I60" s="44"/>
      <c r="J60" s="44"/>
      <c r="K60" s="44"/>
      <c r="L60" s="44"/>
      <c r="M60" s="44"/>
      <c r="N60" s="42"/>
      <c r="O60" s="44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ht="23" customHeight="1" x14ac:dyDescent="0.2">
      <c r="A61" s="31"/>
      <c r="B61" s="42"/>
      <c r="C61" s="43"/>
      <c r="D61" s="44"/>
      <c r="E61" s="45"/>
      <c r="F61" s="44"/>
      <c r="G61" s="45"/>
      <c r="H61" s="44"/>
      <c r="I61" s="44"/>
      <c r="J61" s="44"/>
      <c r="K61" s="44"/>
      <c r="L61" s="44"/>
      <c r="M61" s="44"/>
      <c r="N61" s="42"/>
      <c r="O61" s="44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ht="23" customHeight="1" x14ac:dyDescent="0.2">
      <c r="A62" s="31"/>
      <c r="B62" s="42"/>
      <c r="C62" s="43"/>
      <c r="D62" s="44"/>
      <c r="E62" s="45"/>
      <c r="F62" s="44"/>
      <c r="G62" s="45"/>
      <c r="H62" s="44"/>
      <c r="I62" s="44"/>
      <c r="J62" s="44"/>
      <c r="K62" s="44"/>
      <c r="L62" s="44"/>
      <c r="M62" s="44"/>
      <c r="N62" s="42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ht="23" customHeight="1" x14ac:dyDescent="0.2">
      <c r="A63" s="31"/>
      <c r="B63" s="42"/>
      <c r="C63" s="43"/>
      <c r="D63" s="44"/>
      <c r="E63" s="45"/>
      <c r="F63" s="44"/>
      <c r="G63" s="45"/>
      <c r="H63" s="44"/>
      <c r="I63" s="44"/>
      <c r="J63" s="44"/>
      <c r="K63" s="44"/>
      <c r="L63" s="44"/>
      <c r="M63" s="44"/>
      <c r="N63" s="42"/>
      <c r="O63" s="44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ht="23" customHeight="1" x14ac:dyDescent="0.2">
      <c r="A64" s="31"/>
      <c r="B64" s="42"/>
      <c r="C64" s="43"/>
      <c r="D64" s="44"/>
      <c r="E64" s="45"/>
      <c r="F64" s="44"/>
      <c r="G64" s="45"/>
      <c r="H64" s="44"/>
      <c r="I64" s="44"/>
      <c r="J64" s="44"/>
      <c r="K64" s="44"/>
      <c r="L64" s="44"/>
      <c r="M64" s="44"/>
      <c r="N64" s="42"/>
      <c r="O64" s="44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ht="23" customHeight="1" x14ac:dyDescent="0.2">
      <c r="A65" s="31"/>
      <c r="B65" s="42"/>
      <c r="C65" s="43"/>
      <c r="D65" s="44"/>
      <c r="E65" s="45"/>
      <c r="F65" s="44"/>
      <c r="G65" s="45"/>
      <c r="H65" s="44"/>
      <c r="I65" s="44"/>
      <c r="J65" s="44"/>
      <c r="K65" s="44"/>
      <c r="L65" s="44"/>
      <c r="M65" s="44"/>
      <c r="N65" s="42"/>
      <c r="O65" s="44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ht="23" customHeight="1" x14ac:dyDescent="0.2">
      <c r="A66" s="31"/>
      <c r="B66" s="42"/>
      <c r="C66" s="43"/>
      <c r="D66" s="44"/>
      <c r="E66" s="45"/>
      <c r="F66" s="44"/>
      <c r="G66" s="45"/>
      <c r="H66" s="44"/>
      <c r="I66" s="44"/>
      <c r="J66" s="44"/>
      <c r="K66" s="44"/>
      <c r="L66" s="44"/>
      <c r="M66" s="44"/>
      <c r="N66" s="42"/>
      <c r="O66" s="44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ht="23" customHeight="1" x14ac:dyDescent="0.2">
      <c r="A67" s="31"/>
      <c r="B67" s="42"/>
      <c r="C67" s="43"/>
      <c r="D67" s="44"/>
      <c r="E67" s="45"/>
      <c r="F67" s="44"/>
      <c r="G67" s="45"/>
      <c r="H67" s="44"/>
      <c r="I67" s="44"/>
      <c r="J67" s="44"/>
      <c r="K67" s="44"/>
      <c r="L67" s="44"/>
      <c r="M67" s="44"/>
      <c r="N67" s="42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ht="23" customHeight="1" x14ac:dyDescent="0.2">
      <c r="A68" s="31"/>
      <c r="B68" s="42"/>
      <c r="C68" s="43"/>
      <c r="D68" s="44"/>
      <c r="E68" s="45"/>
      <c r="F68" s="44"/>
      <c r="G68" s="45"/>
      <c r="H68" s="44"/>
      <c r="I68" s="44"/>
      <c r="J68" s="44"/>
      <c r="K68" s="44"/>
      <c r="L68" s="44"/>
      <c r="M68" s="44"/>
      <c r="N68" s="42"/>
      <c r="O68" s="44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ht="23" customHeight="1" x14ac:dyDescent="0.2">
      <c r="A69" s="31"/>
      <c r="B69" s="42"/>
      <c r="C69" s="43"/>
      <c r="D69" s="44"/>
      <c r="E69" s="45"/>
      <c r="F69" s="44"/>
      <c r="G69" s="45"/>
      <c r="H69" s="44"/>
      <c r="I69" s="44"/>
      <c r="J69" s="44"/>
      <c r="K69" s="44"/>
      <c r="L69" s="44"/>
      <c r="M69" s="44"/>
      <c r="N69" s="42"/>
      <c r="O69" s="44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ht="23" customHeight="1" x14ac:dyDescent="0.2">
      <c r="A70" s="31"/>
      <c r="B70" s="42"/>
      <c r="C70" s="43"/>
      <c r="D70" s="44"/>
      <c r="E70" s="45"/>
      <c r="F70" s="44"/>
      <c r="G70" s="45"/>
      <c r="H70" s="44"/>
      <c r="I70" s="44"/>
      <c r="J70" s="44"/>
      <c r="K70" s="44"/>
      <c r="L70" s="44"/>
      <c r="M70" s="44"/>
      <c r="N70" s="42"/>
      <c r="O70" s="44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ht="23" customHeight="1" x14ac:dyDescent="0.2">
      <c r="A71" s="31"/>
      <c r="B71" s="42"/>
      <c r="C71" s="43"/>
      <c r="D71" s="44"/>
      <c r="E71" s="45"/>
      <c r="F71" s="44"/>
      <c r="G71" s="45"/>
      <c r="H71" s="44"/>
      <c r="I71" s="44"/>
      <c r="J71" s="44"/>
      <c r="K71" s="44"/>
      <c r="L71" s="44"/>
      <c r="M71" s="44"/>
      <c r="N71" s="42"/>
      <c r="O71" s="4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ht="23" customHeight="1" x14ac:dyDescent="0.2">
      <c r="A72" s="31"/>
      <c r="B72" s="42"/>
      <c r="C72" s="43"/>
      <c r="D72" s="44"/>
      <c r="E72" s="45"/>
      <c r="F72" s="44"/>
      <c r="G72" s="45"/>
      <c r="H72" s="44"/>
      <c r="I72" s="44"/>
      <c r="J72" s="44"/>
      <c r="K72" s="44"/>
      <c r="L72" s="44"/>
      <c r="M72" s="44"/>
      <c r="N72" s="42"/>
      <c r="O72" s="44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</sheetData>
  <sheetProtection formatCells="0" formatColumns="0" formatRows="0" selectLockedCells="1"/>
  <mergeCells count="17">
    <mergeCell ref="B3:C3"/>
    <mergeCell ref="D3:E3"/>
    <mergeCell ref="F3:G3"/>
    <mergeCell ref="H3:I3"/>
    <mergeCell ref="B31:C31"/>
    <mergeCell ref="J31:K31"/>
    <mergeCell ref="B16:C16"/>
    <mergeCell ref="J16:K16"/>
    <mergeCell ref="D28:E28"/>
    <mergeCell ref="H28:I28"/>
    <mergeCell ref="B30:C30"/>
    <mergeCell ref="J30:K30"/>
    <mergeCell ref="J3:K3"/>
    <mergeCell ref="L3:M3"/>
    <mergeCell ref="N3:O3"/>
    <mergeCell ref="E1:K1"/>
    <mergeCell ref="E2:K2"/>
  </mergeCells>
  <phoneticPr fontId="19" type="noConversion"/>
  <pageMargins left="0.75" right="0.75" top="1" bottom="1" header="0.5" footer="0.5"/>
  <pageSetup scale="50" orientation="portrait"/>
  <headerFooter>
    <oddFooter>&amp;L&amp;"Helvetica,Regular"&amp;12&amp;K000000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/>
  <dimension ref="A1:JA74"/>
  <sheetViews>
    <sheetView showGridLines="0" workbookViewId="0">
      <selection activeCell="M12" sqref="M12"/>
    </sheetView>
  </sheetViews>
  <sheetFormatPr baseColWidth="10" defaultColWidth="10.625" defaultRowHeight="16" x14ac:dyDescent="0.2"/>
  <cols>
    <col min="1" max="1" width="3.75" style="20" customWidth="1"/>
    <col min="2" max="2" width="10.625" style="10"/>
    <col min="3" max="3" width="18" style="20" customWidth="1"/>
    <col min="4" max="16384" width="10.625" style="20"/>
  </cols>
  <sheetData>
    <row r="1" spans="1:261" ht="63" customHeight="1" x14ac:dyDescent="0.2">
      <c r="A1" s="53"/>
      <c r="B1" s="34"/>
      <c r="C1" s="150" t="s">
        <v>26</v>
      </c>
      <c r="D1" s="150"/>
      <c r="E1" s="150"/>
      <c r="F1" s="150"/>
      <c r="G1" s="150"/>
      <c r="H1" s="150"/>
      <c r="I1" s="150"/>
      <c r="J1" s="57"/>
      <c r="K1" s="57"/>
      <c r="L1" s="57"/>
      <c r="M1" s="57"/>
      <c r="N1" s="57"/>
      <c r="O1" s="5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</row>
    <row r="2" spans="1:261" ht="63" customHeight="1" x14ac:dyDescent="0.2">
      <c r="A2" s="54"/>
      <c r="B2" s="35"/>
      <c r="C2" s="151" t="s">
        <v>24</v>
      </c>
      <c r="D2" s="151"/>
      <c r="E2" s="151"/>
      <c r="F2" s="151"/>
      <c r="G2" s="151"/>
      <c r="H2" s="151"/>
      <c r="I2" s="151"/>
      <c r="J2" s="58"/>
      <c r="K2" s="58"/>
      <c r="L2" s="58"/>
      <c r="M2" s="58"/>
      <c r="N2" s="58"/>
      <c r="O2" s="5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</row>
    <row r="3" spans="1:261" x14ac:dyDescent="0.2">
      <c r="A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261" ht="32" customHeight="1" x14ac:dyDescent="0.2">
      <c r="A4" s="31"/>
      <c r="B4" s="166" t="s">
        <v>14</v>
      </c>
      <c r="C4" s="166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261" x14ac:dyDescent="0.2">
      <c r="A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</row>
    <row r="6" spans="1:261" s="52" customFormat="1" ht="25" customHeight="1" x14ac:dyDescent="0.2">
      <c r="A6" s="55"/>
      <c r="B6" s="122">
        <v>1</v>
      </c>
      <c r="C6" s="123" t="str">
        <f>IF('Tableau 8'!$K$10&gt;'Tableau 8'!$K$22,'Tableau 8'!$J$10,'Tableau 8'!$J$22)</f>
        <v/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</row>
    <row r="7" spans="1:261" s="52" customFormat="1" ht="25" customHeight="1" x14ac:dyDescent="0.2">
      <c r="A7" s="55"/>
      <c r="B7" s="122">
        <v>2</v>
      </c>
      <c r="C7" s="123" t="str">
        <f>IF('Tableau 8'!$K$10&lt;'Tableau 8'!$K$22,'Tableau 8'!$J$10,'Tableau 8'!$J$22)</f>
        <v/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</row>
    <row r="8" spans="1:261" s="52" customFormat="1" ht="25" customHeight="1" x14ac:dyDescent="0.2">
      <c r="A8" s="55"/>
      <c r="B8" s="122">
        <v>3</v>
      </c>
      <c r="C8" s="123" t="str">
        <f>IF('Tableau 8'!$I$29&lt;'Tableau 8'!$I$31,'Tableau 8'!$H$29,'Tableau 8'!$H$31)</f>
        <v/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</row>
    <row r="9" spans="1:261" s="52" customFormat="1" ht="25" customHeight="1" x14ac:dyDescent="0.2">
      <c r="A9" s="55"/>
      <c r="B9" s="122">
        <v>4</v>
      </c>
      <c r="C9" s="123" t="str">
        <f>IF('Tableau 8'!$I$29&gt;'Tableau 8'!$I$31,'Tableau 8'!$H$29,'Tableau 8'!$H$31)</f>
        <v/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</row>
    <row r="10" spans="1:261" s="52" customFormat="1" ht="25" customHeight="1" x14ac:dyDescent="0.2">
      <c r="A10" s="55"/>
      <c r="B10" s="122">
        <v>5</v>
      </c>
      <c r="C10" s="123" t="str">
        <f>IF('Tableau 8'!$B$10&gt;'Tableau 8'!$B$22,'Tableau 8'!$C$10,'Tableau 8'!$C$22)</f>
        <v/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</row>
    <row r="11" spans="1:261" s="52" customFormat="1" ht="25" customHeight="1" x14ac:dyDescent="0.2">
      <c r="A11" s="55"/>
      <c r="B11" s="122">
        <v>6</v>
      </c>
      <c r="C11" s="123" t="str">
        <f>IF('Tableau 8'!$B$10&lt;'Tableau 8'!$B$22,'Tableau 8'!$C$10,'Tableau 8'!$C$22)</f>
        <v/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</row>
    <row r="12" spans="1:261" s="52" customFormat="1" ht="25" customHeight="1" x14ac:dyDescent="0.2">
      <c r="A12" s="55"/>
      <c r="B12" s="122">
        <v>7</v>
      </c>
      <c r="C12" s="123" t="str">
        <f>IF('Tableau 8'!$D$29&gt;'Tableau 8'!$D$31,'Tableau 8'!$E$29,'Tableau 8'!$E$31)</f>
        <v/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261" s="52" customFormat="1" ht="25" customHeight="1" x14ac:dyDescent="0.2">
      <c r="A13" s="55"/>
      <c r="B13" s="122">
        <v>8</v>
      </c>
      <c r="C13" s="123" t="str">
        <f>IF('Tableau 8'!$D$29&lt;'Tableau 8'!$D$31,'Tableau 8'!$E$29,'Tableau 8'!$E$31)</f>
        <v/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</row>
    <row r="14" spans="1:261" x14ac:dyDescent="0.2">
      <c r="A14" s="31"/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</row>
    <row r="15" spans="1:261" x14ac:dyDescent="0.2">
      <c r="A15" s="31"/>
      <c r="B15" s="5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</row>
    <row r="16" spans="1:261" x14ac:dyDescent="0.2">
      <c r="A16" s="31"/>
      <c r="B16" s="5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">
      <c r="A17" s="31"/>
      <c r="B17" s="5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">
      <c r="A18" s="31"/>
      <c r="B18" s="5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">
      <c r="A19" s="31"/>
      <c r="B19" s="5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">
      <c r="A20" s="31"/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">
      <c r="A21" s="31"/>
      <c r="B21" s="5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">
      <c r="A22" s="31"/>
      <c r="B22" s="5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">
      <c r="A23" s="31"/>
      <c r="B23" s="5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">
      <c r="A24" s="31"/>
      <c r="B24" s="5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">
      <c r="A25" s="31"/>
      <c r="B25" s="5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">
      <c r="A26" s="31"/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">
      <c r="A27" s="31"/>
      <c r="B27" s="5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">
      <c r="A28" s="31"/>
      <c r="B28" s="5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">
      <c r="A29" s="31"/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">
      <c r="A30" s="31"/>
      <c r="B30" s="5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">
      <c r="A31" s="31"/>
      <c r="B31" s="5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">
      <c r="A32" s="31"/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">
      <c r="A33" s="31"/>
      <c r="B33" s="5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x14ac:dyDescent="0.2">
      <c r="A34" s="31"/>
      <c r="B34" s="5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x14ac:dyDescent="0.2">
      <c r="A35" s="31"/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x14ac:dyDescent="0.2">
      <c r="A36" s="31"/>
      <c r="B36" s="5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x14ac:dyDescent="0.2">
      <c r="A37" s="31"/>
      <c r="B37" s="5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x14ac:dyDescent="0.2">
      <c r="A38" s="31"/>
      <c r="B38" s="5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x14ac:dyDescent="0.2">
      <c r="A39" s="31"/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x14ac:dyDescent="0.2">
      <c r="A40" s="31"/>
      <c r="B40" s="5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x14ac:dyDescent="0.2">
      <c r="A41" s="31"/>
      <c r="B41" s="5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x14ac:dyDescent="0.2">
      <c r="A42" s="31"/>
      <c r="B42" s="5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1:72" x14ac:dyDescent="0.2">
      <c r="A43" s="31"/>
      <c r="B43" s="5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</row>
    <row r="44" spans="1:72" x14ac:dyDescent="0.2">
      <c r="A44" s="31"/>
      <c r="B44" s="5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x14ac:dyDescent="0.2">
      <c r="A45" s="31"/>
      <c r="B45" s="5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x14ac:dyDescent="0.2">
      <c r="A46" s="31"/>
      <c r="B46" s="5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72" x14ac:dyDescent="0.2">
      <c r="A47" s="31"/>
      <c r="B47" s="5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</row>
    <row r="48" spans="1:72" x14ac:dyDescent="0.2">
      <c r="A48" s="31"/>
      <c r="B48" s="5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</row>
    <row r="49" spans="1:72" x14ac:dyDescent="0.2">
      <c r="A49" s="31"/>
      <c r="B49" s="5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</row>
    <row r="50" spans="1:72" x14ac:dyDescent="0.2">
      <c r="A50" s="31"/>
      <c r="B50" s="5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</row>
    <row r="51" spans="1:72" x14ac:dyDescent="0.2">
      <c r="A51" s="31"/>
      <c r="B51" s="5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</row>
    <row r="52" spans="1:72" x14ac:dyDescent="0.2">
      <c r="A52" s="31"/>
      <c r="B52" s="5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</row>
    <row r="53" spans="1:72" x14ac:dyDescent="0.2">
      <c r="A53" s="31"/>
      <c r="B53" s="5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x14ac:dyDescent="0.2">
      <c r="A54" s="31"/>
      <c r="B54" s="5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</row>
    <row r="55" spans="1:72" x14ac:dyDescent="0.2">
      <c r="A55" s="31"/>
      <c r="B55" s="5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</row>
    <row r="56" spans="1:72" x14ac:dyDescent="0.2">
      <c r="A56" s="31"/>
      <c r="B56" s="5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</row>
    <row r="57" spans="1:72" x14ac:dyDescent="0.2">
      <c r="A57" s="31"/>
      <c r="B57" s="5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</row>
    <row r="58" spans="1:72" x14ac:dyDescent="0.2">
      <c r="A58" s="31"/>
      <c r="B58" s="5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</row>
    <row r="59" spans="1:72" x14ac:dyDescent="0.2">
      <c r="A59" s="31"/>
      <c r="B59" s="5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</row>
    <row r="60" spans="1:72" x14ac:dyDescent="0.2">
      <c r="A60" s="31"/>
      <c r="B60" s="5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</row>
    <row r="61" spans="1:72" x14ac:dyDescent="0.2">
      <c r="A61" s="31"/>
      <c r="B61" s="5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</row>
    <row r="62" spans="1:72" x14ac:dyDescent="0.2">
      <c r="A62" s="31"/>
      <c r="B62" s="5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</row>
    <row r="63" spans="1:72" x14ac:dyDescent="0.2">
      <c r="A63" s="31"/>
      <c r="B63" s="5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</row>
    <row r="64" spans="1:72" x14ac:dyDescent="0.2">
      <c r="B64" s="5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</row>
    <row r="65" spans="2:72" x14ac:dyDescent="0.2">
      <c r="B65" s="5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</row>
    <row r="66" spans="2:72" x14ac:dyDescent="0.2">
      <c r="B66" s="5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</row>
    <row r="67" spans="2:72" x14ac:dyDescent="0.2">
      <c r="B67" s="5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</row>
    <row r="68" spans="2:72" x14ac:dyDescent="0.2">
      <c r="B68" s="5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</row>
    <row r="69" spans="2:72" x14ac:dyDescent="0.2">
      <c r="B69" s="5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</row>
    <row r="70" spans="2:72" x14ac:dyDescent="0.2">
      <c r="B70" s="5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</row>
    <row r="71" spans="2:72" x14ac:dyDescent="0.2">
      <c r="B71" s="5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</row>
    <row r="72" spans="2:72" x14ac:dyDescent="0.2">
      <c r="B72" s="5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</row>
    <row r="73" spans="2:72" x14ac:dyDescent="0.2">
      <c r="B73" s="5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</row>
    <row r="74" spans="2:72" x14ac:dyDescent="0.2">
      <c r="B74" s="5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</row>
  </sheetData>
  <sheetProtection formatColumns="0" formatRows="0" selectLockedCells="1" selectUnlockedCells="1"/>
  <mergeCells count="3">
    <mergeCell ref="B4:C4"/>
    <mergeCell ref="C1:I1"/>
    <mergeCell ref="C2:I2"/>
  </mergeCells>
  <phoneticPr fontId="19" type="noConversion"/>
  <pageMargins left="0.75" right="0.75" top="1" bottom="1" header="0.5" footer="0.5"/>
  <pageSetup paperSize="9" scale="66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JA86"/>
  <sheetViews>
    <sheetView showGridLines="0" topLeftCell="A22" zoomScale="58" zoomScaleNormal="125" zoomScalePageLayoutView="125" workbookViewId="0">
      <selection activeCell="M42" sqref="M42"/>
    </sheetView>
  </sheetViews>
  <sheetFormatPr baseColWidth="10" defaultColWidth="12.25" defaultRowHeight="23" customHeight="1" x14ac:dyDescent="0.2"/>
  <cols>
    <col min="1" max="1" width="2.375" customWidth="1"/>
    <col min="2" max="2" width="4.625" style="8" customWidth="1"/>
    <col min="3" max="3" width="20.625" style="4" customWidth="1"/>
    <col min="4" max="4" width="4.625" style="7" customWidth="1"/>
    <col min="5" max="5" width="20.625" style="1" customWidth="1"/>
    <col min="6" max="6" width="4.625" style="7" customWidth="1"/>
    <col min="7" max="7" width="20.625" style="1" customWidth="1"/>
    <col min="8" max="8" width="20.625" style="7" customWidth="1"/>
    <col min="9" max="9" width="4.625" style="7" customWidth="1"/>
    <col min="10" max="10" width="20.625" style="7" customWidth="1"/>
    <col min="11" max="11" width="4.625" style="7" customWidth="1"/>
    <col min="12" max="12" width="20.625" style="7" customWidth="1"/>
    <col min="13" max="13" width="4.625" style="7" customWidth="1"/>
    <col min="14" max="14" width="20.625" style="8" customWidth="1"/>
    <col min="15" max="15" width="4.625" style="7" customWidth="1"/>
    <col min="16" max="261" width="12.25" style="1" customWidth="1"/>
  </cols>
  <sheetData>
    <row r="1" spans="1:261" ht="64" customHeight="1" x14ac:dyDescent="0.2">
      <c r="A1" s="31"/>
      <c r="B1" s="30"/>
      <c r="C1" s="30"/>
      <c r="D1" s="30"/>
      <c r="E1" s="150" t="s">
        <v>26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261" s="24" customFormat="1" ht="64" customHeight="1" x14ac:dyDescent="0.2">
      <c r="A2" s="32"/>
      <c r="B2" s="29"/>
      <c r="C2" s="29"/>
      <c r="D2" s="29"/>
      <c r="E2" s="151" t="s">
        <v>24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</row>
    <row r="3" spans="1:261" s="22" customFormat="1" ht="34" customHeight="1" x14ac:dyDescent="0.2">
      <c r="A3" s="41"/>
      <c r="B3" s="152" t="s">
        <v>1</v>
      </c>
      <c r="C3" s="152"/>
      <c r="D3" s="152" t="s">
        <v>2</v>
      </c>
      <c r="E3" s="152"/>
      <c r="F3" s="152" t="s">
        <v>3</v>
      </c>
      <c r="G3" s="152"/>
      <c r="H3" s="152" t="s">
        <v>4</v>
      </c>
      <c r="I3" s="152"/>
      <c r="J3" s="152" t="s">
        <v>3</v>
      </c>
      <c r="K3" s="152"/>
      <c r="L3" s="152" t="s">
        <v>2</v>
      </c>
      <c r="M3" s="152"/>
      <c r="N3" s="152" t="s">
        <v>1</v>
      </c>
      <c r="O3" s="152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</row>
    <row r="4" spans="1:261" ht="26.5" customHeight="1" x14ac:dyDescent="0.2">
      <c r="A4" s="31"/>
      <c r="B4" s="75"/>
      <c r="C4" s="76"/>
      <c r="D4" s="75"/>
      <c r="E4" s="80"/>
      <c r="F4" s="78"/>
      <c r="G4" s="146">
        <v>1</v>
      </c>
      <c r="H4" s="114" t="str">
        <f>'Class Poules'!C5</f>
        <v/>
      </c>
      <c r="I4" s="77"/>
      <c r="J4" s="75"/>
      <c r="K4" s="75"/>
      <c r="L4" s="75"/>
      <c r="M4" s="75"/>
      <c r="N4" s="78"/>
      <c r="O4" s="79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</row>
    <row r="5" spans="1:261" ht="27" customHeight="1" x14ac:dyDescent="0.2">
      <c r="A5" s="31"/>
      <c r="B5" s="75"/>
      <c r="C5" s="76"/>
      <c r="D5" s="75"/>
      <c r="E5" s="76"/>
      <c r="F5" s="77"/>
      <c r="G5" s="119" t="str">
        <f>IF(I4="","",IF(I4&lt;I6,H4,H6))</f>
        <v/>
      </c>
      <c r="H5" s="126"/>
      <c r="I5" s="124"/>
      <c r="J5" s="86" t="str">
        <f>IF(I4="","",IF(I4&gt;I6,H4,H6))</f>
        <v/>
      </c>
      <c r="K5" s="77"/>
      <c r="L5" s="78"/>
      <c r="M5" s="78"/>
      <c r="N5" s="78"/>
      <c r="O5" s="79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</row>
    <row r="6" spans="1:261" ht="27" customHeight="1" x14ac:dyDescent="0.2">
      <c r="A6" s="31"/>
      <c r="B6" s="75"/>
      <c r="C6" s="76"/>
      <c r="D6" s="75"/>
      <c r="E6" s="125"/>
      <c r="F6" s="126"/>
      <c r="G6" s="147">
        <v>16</v>
      </c>
      <c r="H6" s="144" t="str">
        <f>'Class Poules'!C20</f>
        <v/>
      </c>
      <c r="I6" s="77"/>
      <c r="J6" s="127"/>
      <c r="K6" s="82"/>
      <c r="L6" s="83"/>
      <c r="M6" s="75"/>
      <c r="N6" s="78"/>
      <c r="O6" s="79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261" ht="27" customHeight="1" x14ac:dyDescent="0.2">
      <c r="A7" s="31"/>
      <c r="B7" s="75"/>
      <c r="C7" s="76"/>
      <c r="D7" s="77"/>
      <c r="E7" s="119" t="str">
        <f>IF($F$5="","",IF($F$5&gt;$F$8,$G$5,$G$8))</f>
        <v/>
      </c>
      <c r="F7" s="94"/>
      <c r="G7" s="146">
        <v>9</v>
      </c>
      <c r="H7" s="145" t="str">
        <f>'Class Poules'!C13</f>
        <v/>
      </c>
      <c r="I7" s="128"/>
      <c r="J7" s="75"/>
      <c r="K7" s="85"/>
      <c r="L7" s="86" t="str">
        <f>IF($K$5="","",IF($K$5&gt;$K$8,$J$5,$J$8))</f>
        <v/>
      </c>
      <c r="M7" s="77"/>
      <c r="N7" s="78"/>
      <c r="O7" s="79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261" ht="27" customHeight="1" x14ac:dyDescent="0.2">
      <c r="A8" s="31"/>
      <c r="B8" s="75"/>
      <c r="C8" s="87"/>
      <c r="D8" s="88"/>
      <c r="E8" s="129"/>
      <c r="F8" s="102"/>
      <c r="G8" s="119" t="str">
        <f>IF(I7="","",IF(I7&lt;I9,H7,H9))</f>
        <v/>
      </c>
      <c r="H8" s="126"/>
      <c r="I8" s="124"/>
      <c r="J8" s="86" t="str">
        <f>IF(I7="","",IF(I7&gt;I9,H7,H9))</f>
        <v/>
      </c>
      <c r="K8" s="90"/>
      <c r="L8" s="91"/>
      <c r="M8" s="92"/>
      <c r="N8" s="93"/>
      <c r="O8" s="79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261" ht="27" customHeight="1" x14ac:dyDescent="0.2">
      <c r="A9" s="31"/>
      <c r="B9" s="75"/>
      <c r="C9" s="87"/>
      <c r="D9" s="94"/>
      <c r="E9" s="80"/>
      <c r="F9" s="78"/>
      <c r="G9" s="147">
        <v>8</v>
      </c>
      <c r="H9" s="144" t="str">
        <f>'Class Poules'!C12</f>
        <v/>
      </c>
      <c r="I9" s="90"/>
      <c r="J9" s="127"/>
      <c r="K9" s="75"/>
      <c r="L9" s="75"/>
      <c r="M9" s="85"/>
      <c r="N9" s="93"/>
      <c r="O9" s="79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261" ht="27" customHeight="1" x14ac:dyDescent="0.2">
      <c r="A10" s="31"/>
      <c r="B10" s="77"/>
      <c r="C10" s="119" t="str">
        <f>IF($D$7="","",IF($D$7&gt;$D$13,$E$7,$E$13))</f>
        <v/>
      </c>
      <c r="D10" s="94"/>
      <c r="E10" s="76"/>
      <c r="F10" s="75"/>
      <c r="G10" s="146">
        <v>5</v>
      </c>
      <c r="H10" s="145" t="str">
        <f>'Class Poules'!C9</f>
        <v/>
      </c>
      <c r="I10" s="128"/>
      <c r="J10" s="75"/>
      <c r="K10" s="75"/>
      <c r="L10" s="75"/>
      <c r="M10" s="85"/>
      <c r="N10" s="86" t="str">
        <f>IF($M$7="","",IF($M$7&gt;$M$13,$L$7,$L$13))</f>
        <v/>
      </c>
      <c r="O10" s="9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</row>
    <row r="11" spans="1:261" ht="27" customHeight="1" x14ac:dyDescent="0.2">
      <c r="A11" s="31"/>
      <c r="B11" s="88"/>
      <c r="C11" s="97"/>
      <c r="D11" s="98"/>
      <c r="E11" s="76"/>
      <c r="F11" s="77"/>
      <c r="G11" s="119" t="str">
        <f>IF(I10="","",IF(I10&lt;I12,H10,H12))</f>
        <v/>
      </c>
      <c r="H11" s="126"/>
      <c r="I11" s="124"/>
      <c r="J11" s="86" t="str">
        <f>IF(I10="","",IF(I10&gt;I12,H10,H12))</f>
        <v/>
      </c>
      <c r="K11" s="77"/>
      <c r="L11" s="78"/>
      <c r="M11" s="99"/>
      <c r="N11" s="100"/>
      <c r="O11" s="10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261" ht="27" customHeight="1" x14ac:dyDescent="0.2">
      <c r="A12" s="31"/>
      <c r="B12" s="94"/>
      <c r="C12" s="87"/>
      <c r="D12" s="94"/>
      <c r="E12" s="87"/>
      <c r="F12" s="126"/>
      <c r="G12" s="147">
        <v>12</v>
      </c>
      <c r="H12" s="144" t="str">
        <f>'Class Poules'!C16</f>
        <v/>
      </c>
      <c r="I12" s="90"/>
      <c r="J12" s="127"/>
      <c r="K12" s="82"/>
      <c r="L12" s="83"/>
      <c r="M12" s="85"/>
      <c r="N12" s="93"/>
      <c r="O12" s="10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261" ht="27" customHeight="1" x14ac:dyDescent="0.2">
      <c r="A13" s="31"/>
      <c r="B13" s="94"/>
      <c r="C13" s="87"/>
      <c r="D13" s="102"/>
      <c r="E13" s="119" t="str">
        <f>IF($F$11="","",IF($F$11&gt;$F$14,$G$11,$G$14))</f>
        <v/>
      </c>
      <c r="F13" s="94"/>
      <c r="G13" s="146">
        <v>13</v>
      </c>
      <c r="H13" s="145" t="str">
        <f>'Class Poules'!C17</f>
        <v/>
      </c>
      <c r="I13" s="128"/>
      <c r="J13" s="75"/>
      <c r="K13" s="85"/>
      <c r="L13" s="86" t="str">
        <f>IF($K$11="","",IF($K$11&gt;$K$14,$J$11,$J$14))</f>
        <v/>
      </c>
      <c r="M13" s="90"/>
      <c r="N13" s="93"/>
      <c r="O13" s="10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</row>
    <row r="14" spans="1:261" ht="27" customHeight="1" x14ac:dyDescent="0.2">
      <c r="A14" s="31"/>
      <c r="B14" s="94"/>
      <c r="C14" s="76"/>
      <c r="D14" s="75"/>
      <c r="E14" s="129"/>
      <c r="F14" s="102"/>
      <c r="G14" s="119" t="str">
        <f>IF(I15="","",IF(I13&lt;I15,H13,H15))</f>
        <v/>
      </c>
      <c r="H14" s="126"/>
      <c r="I14" s="124"/>
      <c r="J14" s="86" t="str">
        <f>IF(I15="","",IF(I13&gt;I15,H13,H15))</f>
        <v/>
      </c>
      <c r="K14" s="90"/>
      <c r="L14" s="91"/>
      <c r="M14" s="78"/>
      <c r="N14" s="78"/>
      <c r="O14" s="101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261" ht="27" customHeight="1" x14ac:dyDescent="0.2">
      <c r="A15" s="31"/>
      <c r="B15" s="94"/>
      <c r="C15" s="76"/>
      <c r="D15" s="75"/>
      <c r="E15" s="76"/>
      <c r="F15" s="75"/>
      <c r="G15" s="147">
        <v>4</v>
      </c>
      <c r="H15" s="144" t="str">
        <f>'Class Poules'!C8</f>
        <v/>
      </c>
      <c r="I15" s="90"/>
      <c r="J15" s="127"/>
      <c r="K15" s="75"/>
      <c r="L15" s="75"/>
      <c r="M15" s="75"/>
      <c r="N15" s="78"/>
      <c r="O15" s="10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</row>
    <row r="16" spans="1:261" ht="27" customHeight="1" x14ac:dyDescent="0.2">
      <c r="A16" s="31"/>
      <c r="B16" s="156" t="str">
        <f>IF(B10="","",IF(B10&gt;B22,C10,C22))</f>
        <v/>
      </c>
      <c r="C16" s="157"/>
      <c r="D16" s="75"/>
      <c r="E16" s="76"/>
      <c r="F16" s="75"/>
      <c r="G16" s="146">
        <v>3</v>
      </c>
      <c r="H16" s="145" t="str">
        <f>'Class Poules'!C7</f>
        <v/>
      </c>
      <c r="I16" s="128"/>
      <c r="J16" s="75"/>
      <c r="K16" s="75"/>
      <c r="L16" s="78"/>
      <c r="M16" s="78"/>
      <c r="N16" s="158" t="str">
        <f>IF($O$10="","",IF($O$10&gt;$O$22,$N$10,$N$22))</f>
        <v/>
      </c>
      <c r="O16" s="159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</row>
    <row r="17" spans="1:47" ht="27" customHeight="1" x14ac:dyDescent="0.2">
      <c r="A17" s="31"/>
      <c r="B17" s="94"/>
      <c r="C17" s="121" t="s">
        <v>5</v>
      </c>
      <c r="D17" s="103"/>
      <c r="E17" s="76"/>
      <c r="F17" s="77"/>
      <c r="G17" s="119" t="str">
        <f>IF(I16="","",IF(I16&lt;I18,H16,H18))</f>
        <v/>
      </c>
      <c r="H17" s="126"/>
      <c r="I17" s="124"/>
      <c r="J17" s="86" t="str">
        <f>IF(I16="","",IF(I16&gt;I18,H16,H18))</f>
        <v/>
      </c>
      <c r="K17" s="77"/>
      <c r="L17" s="78"/>
      <c r="M17" s="78"/>
      <c r="N17" s="120" t="s">
        <v>6</v>
      </c>
      <c r="O17" s="101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</row>
    <row r="18" spans="1:47" ht="27" customHeight="1" x14ac:dyDescent="0.2">
      <c r="A18" s="31"/>
      <c r="B18" s="94"/>
      <c r="C18" s="76"/>
      <c r="D18" s="75"/>
      <c r="E18" s="87"/>
      <c r="F18" s="126"/>
      <c r="G18" s="147">
        <v>14</v>
      </c>
      <c r="H18" s="144" t="str">
        <f>'Class Poules'!C18</f>
        <v/>
      </c>
      <c r="I18" s="90"/>
      <c r="J18" s="127"/>
      <c r="K18" s="82"/>
      <c r="L18" s="83"/>
      <c r="M18" s="75"/>
      <c r="N18" s="78"/>
      <c r="O18" s="101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</row>
    <row r="19" spans="1:47" ht="27" customHeight="1" x14ac:dyDescent="0.2">
      <c r="A19" s="31"/>
      <c r="B19" s="94"/>
      <c r="C19" s="76"/>
      <c r="D19" s="77"/>
      <c r="E19" s="119" t="str">
        <f>IF($F$17="","",IF($F$17&gt;$F$20,$G$17,$G$20))</f>
        <v/>
      </c>
      <c r="F19" s="94"/>
      <c r="G19" s="146">
        <v>11</v>
      </c>
      <c r="H19" s="145" t="str">
        <f>'Class Poules'!C15</f>
        <v/>
      </c>
      <c r="I19" s="128"/>
      <c r="J19" s="75"/>
      <c r="K19" s="85"/>
      <c r="L19" s="86" t="str">
        <f>IF($K$17="","",IF($K$17&gt;$K$20,$J$17,$J$20))</f>
        <v/>
      </c>
      <c r="M19" s="77"/>
      <c r="N19" s="78"/>
      <c r="O19" s="10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</row>
    <row r="20" spans="1:47" ht="27" customHeight="1" x14ac:dyDescent="0.2">
      <c r="A20" s="31"/>
      <c r="B20" s="94"/>
      <c r="C20" s="87"/>
      <c r="D20" s="88"/>
      <c r="E20" s="129"/>
      <c r="F20" s="102"/>
      <c r="G20" s="119" t="str">
        <f>IF(I19="","",IF(I19&lt;I21,H19,H21))</f>
        <v/>
      </c>
      <c r="H20" s="126"/>
      <c r="I20" s="124"/>
      <c r="J20" s="86" t="str">
        <f>IF(I19="","",IF(I19&gt;I21,H19,H21))</f>
        <v/>
      </c>
      <c r="K20" s="90"/>
      <c r="L20" s="91"/>
      <c r="M20" s="92"/>
      <c r="N20" s="93"/>
      <c r="O20" s="101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27" customHeight="1" x14ac:dyDescent="0.2">
      <c r="A21" s="31"/>
      <c r="B21" s="94"/>
      <c r="C21" s="87"/>
      <c r="D21" s="94"/>
      <c r="E21" s="80"/>
      <c r="F21" s="78"/>
      <c r="G21" s="147">
        <v>6</v>
      </c>
      <c r="H21" s="144" t="str">
        <f>'Class Poules'!C10</f>
        <v/>
      </c>
      <c r="I21" s="90"/>
      <c r="J21" s="127"/>
      <c r="K21" s="75"/>
      <c r="L21" s="75"/>
      <c r="M21" s="85"/>
      <c r="N21" s="93"/>
      <c r="O21" s="10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</row>
    <row r="22" spans="1:47" ht="27" customHeight="1" x14ac:dyDescent="0.2">
      <c r="A22" s="31"/>
      <c r="B22" s="102"/>
      <c r="C22" s="119" t="str">
        <f>IF($D$19="","",IF($D$19&gt;$D$25,$E$19,$E$25))</f>
        <v/>
      </c>
      <c r="D22" s="94"/>
      <c r="E22" s="76"/>
      <c r="F22" s="75"/>
      <c r="G22" s="146">
        <v>7</v>
      </c>
      <c r="H22" s="145" t="str">
        <f>'Class Poules'!C11</f>
        <v/>
      </c>
      <c r="I22" s="128"/>
      <c r="J22" s="75"/>
      <c r="K22" s="75"/>
      <c r="L22" s="75"/>
      <c r="M22" s="85"/>
      <c r="N22" s="86" t="str">
        <f>IF($M$19="","",IF($M$19&gt;$M$25,$L$19,$L$25))</f>
        <v/>
      </c>
      <c r="O22" s="90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</row>
    <row r="23" spans="1:47" ht="27" customHeight="1" x14ac:dyDescent="0.2">
      <c r="A23" s="31"/>
      <c r="B23" s="75"/>
      <c r="C23" s="104"/>
      <c r="D23" s="94"/>
      <c r="E23" s="76"/>
      <c r="F23" s="77"/>
      <c r="G23" s="119" t="str">
        <f>IF(I22="","",IF(I22&lt;I24,H22,H24))</f>
        <v/>
      </c>
      <c r="H23" s="126"/>
      <c r="I23" s="124"/>
      <c r="J23" s="86" t="str">
        <f>IF(I22="","",IF(I22&gt;I24,H22,H24))</f>
        <v/>
      </c>
      <c r="K23" s="77"/>
      <c r="L23" s="78"/>
      <c r="M23" s="99"/>
      <c r="N23" s="105"/>
      <c r="O23" s="79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</row>
    <row r="24" spans="1:47" ht="27" customHeight="1" x14ac:dyDescent="0.2">
      <c r="A24" s="31"/>
      <c r="B24" s="75"/>
      <c r="C24" s="87"/>
      <c r="D24" s="94"/>
      <c r="E24" s="87"/>
      <c r="F24" s="126"/>
      <c r="G24" s="147">
        <v>10</v>
      </c>
      <c r="H24" s="144" t="str">
        <f>'Class Poules'!C14</f>
        <v/>
      </c>
      <c r="I24" s="90"/>
      <c r="J24" s="127"/>
      <c r="K24" s="82"/>
      <c r="L24" s="83"/>
      <c r="M24" s="85"/>
      <c r="N24" s="93"/>
      <c r="O24" s="7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</row>
    <row r="25" spans="1:47" ht="27" customHeight="1" x14ac:dyDescent="0.2">
      <c r="A25" s="31"/>
      <c r="B25" s="75"/>
      <c r="C25" s="87"/>
      <c r="D25" s="102"/>
      <c r="E25" s="119" t="str">
        <f>IF($F$23="","",IF($F$23&gt;$F$26,$G$23,$G$26))</f>
        <v/>
      </c>
      <c r="F25" s="94"/>
      <c r="G25" s="146">
        <v>15</v>
      </c>
      <c r="H25" s="145" t="str">
        <f>'Class Poules'!C19</f>
        <v/>
      </c>
      <c r="I25" s="128"/>
      <c r="J25" s="75"/>
      <c r="K25" s="85"/>
      <c r="L25" s="86" t="str">
        <f>IF($K$23="","",IF($K$23&gt;$K$26,$J$23,$J$26))</f>
        <v/>
      </c>
      <c r="M25" s="90"/>
      <c r="N25" s="93"/>
      <c r="O25" s="7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</row>
    <row r="26" spans="1:47" ht="27" customHeight="1" x14ac:dyDescent="0.2">
      <c r="A26" s="31"/>
      <c r="B26" s="75"/>
      <c r="C26" s="76"/>
      <c r="D26" s="75"/>
      <c r="E26" s="104"/>
      <c r="F26" s="102"/>
      <c r="G26" s="119" t="str">
        <f>IF(I25="","",IF(I25&lt;I27,H25,H27))</f>
        <v/>
      </c>
      <c r="H26" s="126"/>
      <c r="I26" s="124"/>
      <c r="J26" s="86" t="str">
        <f>IF(I25="","",IF(I25&gt;I27,H25,H27))</f>
        <v/>
      </c>
      <c r="K26" s="90"/>
      <c r="L26" s="91"/>
      <c r="M26" s="78"/>
      <c r="N26" s="78"/>
      <c r="O26" s="79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</row>
    <row r="27" spans="1:47" ht="27" customHeight="1" x14ac:dyDescent="0.2">
      <c r="A27" s="31"/>
      <c r="B27" s="75"/>
      <c r="C27" s="80"/>
      <c r="D27" s="78"/>
      <c r="E27" s="76"/>
      <c r="F27" s="75"/>
      <c r="G27" s="147">
        <v>2</v>
      </c>
      <c r="H27" s="144" t="str">
        <f>'Class Poules'!C6</f>
        <v/>
      </c>
      <c r="I27" s="90"/>
      <c r="J27" s="127"/>
      <c r="K27" s="75"/>
      <c r="L27" s="107"/>
      <c r="M27" s="75"/>
      <c r="N27" s="78"/>
      <c r="O27" s="79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</row>
    <row r="28" spans="1:47" ht="26.5" customHeight="1" x14ac:dyDescent="0.2">
      <c r="A28" s="31"/>
      <c r="B28" s="75"/>
      <c r="C28" s="80"/>
      <c r="D28" s="167" t="s">
        <v>1</v>
      </c>
      <c r="E28" s="167"/>
      <c r="F28" s="107"/>
      <c r="G28" s="80"/>
      <c r="H28" s="130"/>
      <c r="I28" s="131"/>
      <c r="J28" s="75"/>
      <c r="K28" s="75"/>
      <c r="L28" s="160" t="s">
        <v>1</v>
      </c>
      <c r="M28" s="160"/>
      <c r="N28" s="78"/>
      <c r="O28" s="79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</row>
    <row r="29" spans="1:47" ht="26.5" customHeight="1" x14ac:dyDescent="0.2">
      <c r="A29" s="31"/>
      <c r="B29" s="75"/>
      <c r="C29" s="76"/>
      <c r="D29" s="77"/>
      <c r="E29" s="111" t="str">
        <f>IF($D$7="","",IF($D$7&lt;$D$13,$E$7,$E$13))</f>
        <v/>
      </c>
      <c r="F29" s="75"/>
      <c r="G29" s="76"/>
      <c r="H29" s="131"/>
      <c r="I29" s="131"/>
      <c r="J29" s="75"/>
      <c r="K29" s="75"/>
      <c r="L29" s="108" t="str">
        <f>IF($M$7="","",IF($M$7&lt;$M$13,$L$7,$L$13))</f>
        <v/>
      </c>
      <c r="M29" s="77"/>
      <c r="N29" s="78"/>
      <c r="O29" s="79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</row>
    <row r="30" spans="1:47" ht="27" customHeight="1" x14ac:dyDescent="0.2">
      <c r="A30" s="31"/>
      <c r="B30" s="157" t="str">
        <f>IF($D$29="","",IF($D$29&gt;$D$31,$E$29,$E$31))</f>
        <v/>
      </c>
      <c r="C30" s="161"/>
      <c r="D30" s="88"/>
      <c r="E30" s="106"/>
      <c r="F30" s="75"/>
      <c r="G30" s="76"/>
      <c r="H30" s="131"/>
      <c r="I30" s="131"/>
      <c r="J30" s="75"/>
      <c r="K30" s="75"/>
      <c r="L30" s="109"/>
      <c r="M30" s="110"/>
      <c r="N30" s="162" t="str">
        <f>IF(M29="","",IF(M29&gt;M31,L29,L31))</f>
        <v/>
      </c>
      <c r="O30" s="163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</row>
    <row r="31" spans="1:47" ht="27" customHeight="1" x14ac:dyDescent="0.2">
      <c r="A31" s="31"/>
      <c r="B31" s="164" t="s">
        <v>7</v>
      </c>
      <c r="C31" s="165"/>
      <c r="D31" s="102"/>
      <c r="E31" s="111" t="str">
        <f>IF($D$19="","",IF($D$19&lt;$D$25,$E$19,$E$25))</f>
        <v/>
      </c>
      <c r="F31" s="75"/>
      <c r="G31" s="76"/>
      <c r="H31" s="131"/>
      <c r="I31" s="131"/>
      <c r="J31" s="78"/>
      <c r="K31" s="78"/>
      <c r="L31" s="108" t="str">
        <f>IF($M$19="","",IF($M$19&lt;$M$25,$L$19,$L$25))</f>
        <v/>
      </c>
      <c r="M31" s="112"/>
      <c r="N31" s="154" t="s">
        <v>8</v>
      </c>
      <c r="O31" s="15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</row>
    <row r="32" spans="1:47" ht="26.5" customHeight="1" x14ac:dyDescent="0.2">
      <c r="A32" s="31"/>
      <c r="B32" s="75"/>
      <c r="C32" s="80"/>
      <c r="D32" s="75"/>
      <c r="E32" s="89"/>
      <c r="F32" s="167" t="s">
        <v>2</v>
      </c>
      <c r="G32" s="167"/>
      <c r="H32" s="131"/>
      <c r="I32" s="131"/>
      <c r="J32" s="160" t="s">
        <v>2</v>
      </c>
      <c r="K32" s="160"/>
      <c r="L32" s="132"/>
      <c r="M32" s="78"/>
      <c r="N32" s="78"/>
      <c r="O32" s="79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</row>
    <row r="33" spans="1:261" ht="26.5" customHeight="1" x14ac:dyDescent="0.2">
      <c r="A33" s="31"/>
      <c r="B33" s="75"/>
      <c r="C33" s="76"/>
      <c r="D33" s="167" t="s">
        <v>1</v>
      </c>
      <c r="E33" s="167"/>
      <c r="F33" s="133"/>
      <c r="G33" s="111" t="str">
        <f>IF($F$5="","",IF($F$5&lt;$F$8,$G$5,$G$8))</f>
        <v/>
      </c>
      <c r="H33" s="131"/>
      <c r="I33" s="131"/>
      <c r="J33" s="108" t="str">
        <f>IF($K$5="","",IF($K$5&lt;$K$8,$J$5,$J$8))</f>
        <v/>
      </c>
      <c r="K33" s="77"/>
      <c r="L33" s="160" t="s">
        <v>1</v>
      </c>
      <c r="M33" s="160"/>
      <c r="N33" s="78"/>
      <c r="O33" s="79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</row>
    <row r="34" spans="1:261" ht="27" customHeight="1" x14ac:dyDescent="0.2">
      <c r="A34" s="31"/>
      <c r="B34" s="75"/>
      <c r="C34" s="76"/>
      <c r="D34" s="77"/>
      <c r="E34" s="119" t="str">
        <f>IF($F$33="","",IF($F$33&gt;$F$35,$G$33,$G$35))</f>
        <v/>
      </c>
      <c r="F34" s="134"/>
      <c r="G34" s="109"/>
      <c r="H34" s="75"/>
      <c r="I34" s="75"/>
      <c r="J34" s="109"/>
      <c r="K34" s="82"/>
      <c r="L34" s="108" t="str">
        <f>IF(K33="","",IF(K33&gt;K35,J33,J35))</f>
        <v/>
      </c>
      <c r="M34" s="77"/>
      <c r="N34" s="78"/>
      <c r="O34" s="79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</row>
    <row r="35" spans="1:261" ht="27" customHeight="1" x14ac:dyDescent="0.2">
      <c r="A35" s="31"/>
      <c r="B35" s="75"/>
      <c r="C35" s="87"/>
      <c r="D35" s="88"/>
      <c r="E35" s="104"/>
      <c r="F35" s="102"/>
      <c r="G35" s="111" t="str">
        <f>IF($F$11="","",IF($F$11&lt;$F$14,$G$11,$G$14))</f>
        <v/>
      </c>
      <c r="H35" s="75"/>
      <c r="I35" s="75"/>
      <c r="J35" s="108" t="str">
        <f>IF($K$11="","",IF($K$11&lt;$K$14,$J$11,$J$14))</f>
        <v/>
      </c>
      <c r="K35" s="112"/>
      <c r="L35" s="135"/>
      <c r="M35" s="136"/>
      <c r="N35" s="137"/>
      <c r="O35" s="79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</row>
    <row r="36" spans="1:261" ht="27" customHeight="1" x14ac:dyDescent="0.2">
      <c r="A36" s="31"/>
      <c r="B36" s="157" t="str">
        <f>IF($D$34="","",IF($D$34&gt;$D$37,$E$34,$E$37))</f>
        <v/>
      </c>
      <c r="C36" s="161"/>
      <c r="D36" s="75"/>
      <c r="E36" s="76"/>
      <c r="F36" s="133"/>
      <c r="G36" s="111" t="str">
        <f>IF($F$17="","",IF($F$17&lt;$F$20,$G$17,$G$20))</f>
        <v/>
      </c>
      <c r="H36" s="131"/>
      <c r="I36" s="131"/>
      <c r="J36" s="108" t="str">
        <f>IF($K$17="","",IF($K$17&lt;$K$20,$J$17,$J$20))</f>
        <v/>
      </c>
      <c r="K36" s="77"/>
      <c r="L36" s="78"/>
      <c r="M36" s="138"/>
      <c r="N36" s="156" t="str">
        <f>IF(M34="","",IF(M34&gt;M37,L34,L37))</f>
        <v/>
      </c>
      <c r="O36" s="157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</row>
    <row r="37" spans="1:261" ht="27" customHeight="1" x14ac:dyDescent="0.2">
      <c r="A37" s="31"/>
      <c r="B37" s="164" t="s">
        <v>9</v>
      </c>
      <c r="C37" s="165"/>
      <c r="D37" s="102"/>
      <c r="E37" s="119" t="str">
        <f>IF($F$36="","",IF($F$36&gt;$F$38,$G$36,$G$38))</f>
        <v/>
      </c>
      <c r="F37" s="134"/>
      <c r="G37" s="109"/>
      <c r="H37" s="75"/>
      <c r="I37" s="75"/>
      <c r="J37" s="109"/>
      <c r="K37" s="139"/>
      <c r="L37" s="108" t="str">
        <f>IF(K36="","",IF(K36&gt;K38,J36,J38))</f>
        <v/>
      </c>
      <c r="M37" s="90"/>
      <c r="N37" s="168" t="s">
        <v>10</v>
      </c>
      <c r="O37" s="169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</row>
    <row r="38" spans="1:261" ht="27" customHeight="1" x14ac:dyDescent="0.2">
      <c r="A38" s="31"/>
      <c r="B38" s="75"/>
      <c r="C38" s="76"/>
      <c r="D38" s="75"/>
      <c r="E38" s="97"/>
      <c r="F38" s="140"/>
      <c r="G38" s="111" t="str">
        <f>IF($F$23="","",IF($F$23&lt;$F$26,$G$23,$G$26))</f>
        <v/>
      </c>
      <c r="H38" s="75"/>
      <c r="I38" s="75"/>
      <c r="J38" s="108" t="str">
        <f>IF($K$23="","",IF($K$23&lt;$K$26,$J$23,$J$26))</f>
        <v/>
      </c>
      <c r="K38" s="90"/>
      <c r="L38" s="95"/>
      <c r="M38" s="75"/>
      <c r="N38" s="78"/>
      <c r="O38" s="79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</row>
    <row r="39" spans="1:261" ht="26.5" customHeight="1" x14ac:dyDescent="0.2">
      <c r="A39" s="31"/>
      <c r="B39" s="75"/>
      <c r="C39" s="80"/>
      <c r="D39" s="167" t="s">
        <v>1</v>
      </c>
      <c r="E39" s="167"/>
      <c r="F39" s="141"/>
      <c r="G39" s="89"/>
      <c r="H39" s="78"/>
      <c r="I39" s="78"/>
      <c r="J39" s="132"/>
      <c r="K39" s="78"/>
      <c r="L39" s="160" t="s">
        <v>1</v>
      </c>
      <c r="M39" s="160"/>
      <c r="N39" s="78"/>
      <c r="O39" s="79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</row>
    <row r="40" spans="1:261" ht="26.5" customHeight="1" x14ac:dyDescent="0.2">
      <c r="A40" s="31"/>
      <c r="B40" s="75"/>
      <c r="C40" s="80"/>
      <c r="D40" s="77"/>
      <c r="E40" s="119" t="str">
        <f>IF($F$33="","",IF($F$33&lt;$F$35,$G$33,$G$35))</f>
        <v/>
      </c>
      <c r="F40" s="142"/>
      <c r="G40" s="80"/>
      <c r="H40" s="75"/>
      <c r="I40" s="75"/>
      <c r="J40" s="75"/>
      <c r="K40" s="75"/>
      <c r="L40" s="108" t="str">
        <f>IF(K33="","",IF(K33&lt;K35,J33,J35))</f>
        <v/>
      </c>
      <c r="M40" s="77"/>
      <c r="N40" s="78"/>
      <c r="O40" s="7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</row>
    <row r="41" spans="1:261" ht="27" customHeight="1" x14ac:dyDescent="0.2">
      <c r="A41" s="31"/>
      <c r="B41" s="157" t="str">
        <f>IF($D$40="","",IF($D$40&gt;$D$42,$E$40,$E$42))</f>
        <v/>
      </c>
      <c r="C41" s="161"/>
      <c r="D41" s="88"/>
      <c r="E41" s="106"/>
      <c r="F41" s="75"/>
      <c r="G41" s="80"/>
      <c r="H41" s="75"/>
      <c r="I41" s="75"/>
      <c r="J41" s="75"/>
      <c r="K41" s="75"/>
      <c r="L41" s="109"/>
      <c r="M41" s="82"/>
      <c r="N41" s="162" t="str">
        <f>IF(M40="","",IF(M40&gt;M42,L40,L42))</f>
        <v/>
      </c>
      <c r="O41" s="163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</row>
    <row r="42" spans="1:261" s="6" customFormat="1" ht="27" customHeight="1" x14ac:dyDescent="0.2">
      <c r="A42" s="51"/>
      <c r="B42" s="75"/>
      <c r="C42" s="143" t="s">
        <v>11</v>
      </c>
      <c r="D42" s="102"/>
      <c r="E42" s="119" t="str">
        <f>IF($F$36="","",IF($F$36&lt;$F$38,$G$36,$G$38))</f>
        <v/>
      </c>
      <c r="F42" s="75"/>
      <c r="G42" s="80"/>
      <c r="H42" s="75"/>
      <c r="I42" s="75"/>
      <c r="J42" s="75"/>
      <c r="K42" s="75"/>
      <c r="L42" s="108" t="str">
        <f>IF(K36="","",IF(K36&lt;K38,J36,J38))</f>
        <v/>
      </c>
      <c r="M42" s="112"/>
      <c r="N42" s="154" t="s">
        <v>12</v>
      </c>
      <c r="O42" s="155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</row>
    <row r="43" spans="1:261" ht="23" customHeight="1" x14ac:dyDescent="0.2">
      <c r="A43" s="31"/>
      <c r="B43" s="75"/>
      <c r="C43" s="76"/>
      <c r="D43" s="75"/>
      <c r="E43" s="113"/>
      <c r="F43" s="79"/>
      <c r="G43" s="113"/>
      <c r="H43" s="79"/>
      <c r="I43" s="79"/>
      <c r="J43" s="79"/>
      <c r="K43" s="79"/>
      <c r="L43" s="79"/>
      <c r="M43" s="79"/>
      <c r="N43" s="75"/>
      <c r="O43" s="79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</row>
    <row r="44" spans="1:261" ht="23" customHeight="1" x14ac:dyDescent="0.2">
      <c r="A44" s="31"/>
      <c r="B44" s="42"/>
      <c r="C44" s="43"/>
      <c r="D44" s="44"/>
      <c r="E44" s="45"/>
      <c r="F44" s="44"/>
      <c r="G44" s="45"/>
      <c r="H44" s="44"/>
      <c r="I44" s="44"/>
      <c r="J44" s="44"/>
      <c r="K44" s="44"/>
      <c r="L44" s="44"/>
      <c r="M44" s="44"/>
      <c r="N44" s="42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</row>
    <row r="45" spans="1:261" ht="23" customHeight="1" x14ac:dyDescent="0.2">
      <c r="A45" s="31"/>
      <c r="B45" s="42"/>
      <c r="C45" s="43"/>
      <c r="D45" s="44"/>
      <c r="E45" s="45"/>
      <c r="F45" s="44"/>
      <c r="G45" s="45"/>
      <c r="H45" s="44"/>
      <c r="I45" s="44"/>
      <c r="J45" s="44"/>
      <c r="K45" s="44"/>
      <c r="L45" s="44"/>
      <c r="M45" s="44"/>
      <c r="N45" s="42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</row>
    <row r="46" spans="1:261" ht="23" customHeight="1" x14ac:dyDescent="0.2">
      <c r="A46" s="31"/>
      <c r="B46" s="42"/>
      <c r="C46" s="43"/>
      <c r="D46" s="44"/>
      <c r="E46" s="45"/>
      <c r="F46" s="44"/>
      <c r="G46" s="45"/>
      <c r="H46" s="44"/>
      <c r="I46" s="44"/>
      <c r="J46" s="44"/>
      <c r="K46" s="44"/>
      <c r="L46" s="44"/>
      <c r="M46" s="44"/>
      <c r="N46" s="42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</row>
    <row r="47" spans="1:261" ht="23" customHeight="1" x14ac:dyDescent="0.2">
      <c r="A47" s="31"/>
      <c r="B47" s="42"/>
      <c r="C47" s="43"/>
      <c r="D47" s="44"/>
      <c r="E47" s="45"/>
      <c r="F47" s="44"/>
      <c r="G47" s="45"/>
      <c r="H47" s="44"/>
      <c r="I47" s="44"/>
      <c r="J47" s="44"/>
      <c r="K47" s="44"/>
      <c r="L47" s="44"/>
      <c r="M47" s="44"/>
      <c r="N47" s="42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</row>
    <row r="48" spans="1:261" ht="23" customHeight="1" x14ac:dyDescent="0.2">
      <c r="A48" s="31"/>
      <c r="B48" s="42"/>
      <c r="C48" s="43"/>
      <c r="D48" s="44"/>
      <c r="E48" s="45"/>
      <c r="F48" s="44"/>
      <c r="G48" s="45"/>
      <c r="H48" s="44"/>
      <c r="I48" s="44"/>
      <c r="J48" s="44"/>
      <c r="K48" s="44"/>
      <c r="L48" s="44"/>
      <c r="M48" s="44"/>
      <c r="N48" s="42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</row>
    <row r="49" spans="1:47" ht="23" customHeight="1" x14ac:dyDescent="0.2">
      <c r="A49" s="31"/>
      <c r="B49" s="42"/>
      <c r="C49" s="43"/>
      <c r="D49" s="44"/>
      <c r="E49" s="45"/>
      <c r="F49" s="44"/>
      <c r="G49" s="45"/>
      <c r="H49" s="44"/>
      <c r="I49" s="44"/>
      <c r="J49" s="44"/>
      <c r="K49" s="44"/>
      <c r="L49" s="44"/>
      <c r="M49" s="44"/>
      <c r="N49" s="42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</row>
    <row r="50" spans="1:47" ht="23" customHeight="1" x14ac:dyDescent="0.2">
      <c r="A50" s="31"/>
      <c r="B50" s="42"/>
      <c r="C50" s="43"/>
      <c r="D50" s="44"/>
      <c r="E50" s="45"/>
      <c r="F50" s="44"/>
      <c r="G50" s="45"/>
      <c r="H50" s="44"/>
      <c r="I50" s="44"/>
      <c r="J50" s="44"/>
      <c r="K50" s="44"/>
      <c r="L50" s="44"/>
      <c r="M50" s="44"/>
      <c r="N50" s="42"/>
      <c r="O50" s="4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</row>
    <row r="51" spans="1:47" ht="23" customHeight="1" x14ac:dyDescent="0.2">
      <c r="A51" s="31"/>
      <c r="B51" s="42"/>
      <c r="C51" s="43"/>
      <c r="D51" s="44"/>
      <c r="E51" s="45"/>
      <c r="F51" s="44"/>
      <c r="G51" s="45"/>
      <c r="H51" s="44"/>
      <c r="I51" s="44"/>
      <c r="J51" s="44"/>
      <c r="K51" s="44"/>
      <c r="L51" s="44"/>
      <c r="M51" s="44"/>
      <c r="N51" s="42"/>
      <c r="O51" s="44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</row>
    <row r="52" spans="1:47" ht="23" customHeight="1" x14ac:dyDescent="0.2">
      <c r="A52" s="31"/>
      <c r="B52" s="42"/>
      <c r="C52" s="43"/>
      <c r="D52" s="44"/>
      <c r="E52" s="45"/>
      <c r="F52" s="44"/>
      <c r="G52" s="45"/>
      <c r="H52" s="44"/>
      <c r="I52" s="44"/>
      <c r="J52" s="44"/>
      <c r="K52" s="44"/>
      <c r="L52" s="44"/>
      <c r="M52" s="44"/>
      <c r="N52" s="42"/>
      <c r="O52" s="4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</row>
    <row r="53" spans="1:47" ht="23" customHeight="1" x14ac:dyDescent="0.2">
      <c r="A53" s="31"/>
      <c r="B53" s="42"/>
      <c r="C53" s="43"/>
      <c r="D53" s="44"/>
      <c r="E53" s="45"/>
      <c r="F53" s="44"/>
      <c r="G53" s="45"/>
      <c r="H53" s="44"/>
      <c r="I53" s="44"/>
      <c r="J53" s="44"/>
      <c r="K53" s="44"/>
      <c r="L53" s="44"/>
      <c r="M53" s="44"/>
      <c r="N53" s="42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</row>
    <row r="54" spans="1:47" ht="23" customHeight="1" x14ac:dyDescent="0.2">
      <c r="A54" s="31"/>
      <c r="B54" s="42"/>
      <c r="C54" s="43"/>
      <c r="D54" s="44"/>
      <c r="E54" s="45"/>
      <c r="F54" s="44"/>
      <c r="G54" s="45"/>
      <c r="H54" s="44"/>
      <c r="I54" s="44"/>
      <c r="J54" s="44"/>
      <c r="K54" s="44"/>
      <c r="L54" s="44"/>
      <c r="M54" s="44"/>
      <c r="N54" s="42"/>
      <c r="O54" s="4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</row>
    <row r="55" spans="1:47" ht="23" customHeight="1" x14ac:dyDescent="0.2">
      <c r="A55" s="31"/>
      <c r="B55" s="42"/>
      <c r="C55" s="43"/>
      <c r="D55" s="44"/>
      <c r="E55" s="45"/>
      <c r="F55" s="44"/>
      <c r="G55" s="45"/>
      <c r="H55" s="44"/>
      <c r="I55" s="44"/>
      <c r="J55" s="44"/>
      <c r="K55" s="44"/>
      <c r="L55" s="44"/>
      <c r="M55" s="44"/>
      <c r="N55" s="42"/>
      <c r="O55" s="4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</row>
    <row r="56" spans="1:47" ht="23" customHeight="1" x14ac:dyDescent="0.2">
      <c r="A56" s="31"/>
      <c r="B56" s="42"/>
      <c r="C56" s="43"/>
      <c r="D56" s="44"/>
      <c r="E56" s="45"/>
      <c r="F56" s="44"/>
      <c r="G56" s="45"/>
      <c r="H56" s="44"/>
      <c r="I56" s="44"/>
      <c r="J56" s="44"/>
      <c r="K56" s="44"/>
      <c r="L56" s="44"/>
      <c r="M56" s="44"/>
      <c r="N56" s="42"/>
      <c r="O56" s="4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</row>
    <row r="57" spans="1:47" ht="23" customHeight="1" x14ac:dyDescent="0.2">
      <c r="A57" s="31"/>
      <c r="B57" s="42"/>
      <c r="C57" s="43"/>
      <c r="D57" s="44"/>
      <c r="E57" s="45"/>
      <c r="F57" s="44"/>
      <c r="G57" s="45"/>
      <c r="H57" s="44"/>
      <c r="I57" s="44"/>
      <c r="J57" s="44"/>
      <c r="K57" s="44"/>
      <c r="L57" s="44"/>
      <c r="M57" s="44"/>
      <c r="N57" s="42"/>
      <c r="O57" s="44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</row>
    <row r="58" spans="1:47" ht="23" customHeight="1" x14ac:dyDescent="0.2">
      <c r="A58" s="31"/>
      <c r="B58" s="42"/>
      <c r="C58" s="43"/>
      <c r="D58" s="44"/>
      <c r="E58" s="45"/>
      <c r="F58" s="44"/>
      <c r="G58" s="45"/>
      <c r="H58" s="44"/>
      <c r="I58" s="44"/>
      <c r="J58" s="44"/>
      <c r="K58" s="44"/>
      <c r="L58" s="44"/>
      <c r="M58" s="44"/>
      <c r="N58" s="42"/>
      <c r="O58" s="44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</row>
    <row r="59" spans="1:47" ht="23" customHeight="1" x14ac:dyDescent="0.2">
      <c r="A59" s="31"/>
      <c r="B59" s="42"/>
      <c r="C59" s="43"/>
      <c r="D59" s="44"/>
      <c r="E59" s="45"/>
      <c r="F59" s="44"/>
      <c r="G59" s="45"/>
      <c r="H59" s="44"/>
      <c r="I59" s="44"/>
      <c r="J59" s="44"/>
      <c r="K59" s="44"/>
      <c r="L59" s="44"/>
      <c r="M59" s="44"/>
      <c r="N59" s="42"/>
      <c r="O59" s="44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</row>
    <row r="60" spans="1:47" ht="23" customHeight="1" x14ac:dyDescent="0.2">
      <c r="A60" s="31"/>
      <c r="B60" s="42"/>
      <c r="C60" s="43"/>
      <c r="D60" s="44"/>
      <c r="E60" s="45"/>
      <c r="F60" s="44"/>
      <c r="G60" s="45"/>
      <c r="H60" s="44"/>
      <c r="I60" s="44"/>
      <c r="J60" s="44"/>
      <c r="K60" s="44"/>
      <c r="L60" s="44"/>
      <c r="M60" s="44"/>
      <c r="N60" s="42"/>
      <c r="O60" s="44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47" ht="23" customHeight="1" x14ac:dyDescent="0.2">
      <c r="A61" s="31"/>
      <c r="B61" s="42"/>
      <c r="C61" s="43"/>
      <c r="D61" s="44"/>
      <c r="E61" s="45"/>
      <c r="F61" s="44"/>
      <c r="G61" s="45"/>
      <c r="H61" s="44"/>
      <c r="I61" s="44"/>
      <c r="J61" s="44"/>
      <c r="K61" s="44"/>
      <c r="L61" s="44"/>
      <c r="M61" s="44"/>
      <c r="N61" s="42"/>
      <c r="O61" s="44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</row>
    <row r="62" spans="1:47" ht="23" customHeight="1" x14ac:dyDescent="0.2">
      <c r="A62" s="31"/>
      <c r="B62" s="42"/>
      <c r="C62" s="43"/>
      <c r="D62" s="44"/>
      <c r="E62" s="45"/>
      <c r="F62" s="44"/>
      <c r="G62" s="45"/>
      <c r="H62" s="44"/>
      <c r="I62" s="44"/>
      <c r="J62" s="44"/>
      <c r="K62" s="44"/>
      <c r="L62" s="44"/>
      <c r="M62" s="44"/>
      <c r="N62" s="42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</row>
    <row r="63" spans="1:47" ht="23" customHeight="1" x14ac:dyDescent="0.2">
      <c r="A63" s="31"/>
      <c r="B63" s="42"/>
      <c r="C63" s="43"/>
      <c r="D63" s="44"/>
      <c r="E63" s="45"/>
      <c r="F63" s="44"/>
      <c r="G63" s="45"/>
      <c r="H63" s="44"/>
      <c r="I63" s="44"/>
      <c r="J63" s="44"/>
      <c r="K63" s="44"/>
      <c r="L63" s="44"/>
      <c r="M63" s="44"/>
      <c r="N63" s="42"/>
      <c r="O63" s="44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</row>
    <row r="64" spans="1:47" ht="23" customHeight="1" x14ac:dyDescent="0.2">
      <c r="A64" s="31"/>
      <c r="B64" s="42"/>
      <c r="C64" s="43"/>
      <c r="D64" s="44"/>
      <c r="E64" s="45"/>
      <c r="F64" s="44"/>
      <c r="G64" s="45"/>
      <c r="H64" s="44"/>
      <c r="I64" s="44"/>
      <c r="J64" s="44"/>
      <c r="K64" s="44"/>
      <c r="L64" s="44"/>
      <c r="M64" s="44"/>
      <c r="N64" s="42"/>
      <c r="O64" s="44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</row>
    <row r="65" spans="1:47" ht="23" customHeight="1" x14ac:dyDescent="0.2">
      <c r="A65" s="31"/>
      <c r="B65" s="42"/>
      <c r="C65" s="43"/>
      <c r="D65" s="44"/>
      <c r="E65" s="45"/>
      <c r="F65" s="44"/>
      <c r="G65" s="45"/>
      <c r="H65" s="44"/>
      <c r="I65" s="44"/>
      <c r="J65" s="44"/>
      <c r="K65" s="44"/>
      <c r="L65" s="44"/>
      <c r="M65" s="44"/>
      <c r="N65" s="42"/>
      <c r="O65" s="44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</row>
    <row r="66" spans="1:47" ht="23" customHeight="1" x14ac:dyDescent="0.2">
      <c r="A66" s="31"/>
      <c r="B66" s="42"/>
      <c r="C66" s="43"/>
      <c r="D66" s="44"/>
      <c r="E66" s="45"/>
      <c r="F66" s="44"/>
      <c r="G66" s="45"/>
      <c r="H66" s="44"/>
      <c r="I66" s="44"/>
      <c r="J66" s="44"/>
      <c r="K66" s="44"/>
      <c r="L66" s="44"/>
      <c r="M66" s="44"/>
      <c r="N66" s="42"/>
      <c r="O66" s="44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</row>
    <row r="67" spans="1:47" ht="23" customHeight="1" x14ac:dyDescent="0.2">
      <c r="A67" s="31"/>
      <c r="B67" s="42"/>
      <c r="C67" s="43"/>
      <c r="D67" s="44"/>
      <c r="E67" s="45"/>
      <c r="F67" s="44"/>
      <c r="G67" s="45"/>
      <c r="H67" s="44"/>
      <c r="I67" s="44"/>
      <c r="J67" s="44"/>
      <c r="K67" s="44"/>
      <c r="L67" s="44"/>
      <c r="M67" s="44"/>
      <c r="N67" s="42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</row>
    <row r="68" spans="1:47" ht="23" customHeight="1" x14ac:dyDescent="0.2">
      <c r="A68" s="31"/>
      <c r="B68" s="42"/>
      <c r="C68" s="43"/>
      <c r="D68" s="44"/>
      <c r="E68" s="45"/>
      <c r="F68" s="44"/>
      <c r="G68" s="45"/>
      <c r="H68" s="44"/>
      <c r="I68" s="44"/>
      <c r="J68" s="44"/>
      <c r="K68" s="44"/>
      <c r="L68" s="44"/>
      <c r="M68" s="44"/>
      <c r="N68" s="42"/>
      <c r="O68" s="44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</row>
    <row r="69" spans="1:47" ht="23" customHeight="1" x14ac:dyDescent="0.2">
      <c r="A69" s="31"/>
      <c r="B69" s="42"/>
      <c r="C69" s="43"/>
      <c r="D69" s="44"/>
      <c r="E69" s="45"/>
      <c r="F69" s="44"/>
      <c r="G69" s="45"/>
      <c r="H69" s="44"/>
      <c r="I69" s="44"/>
      <c r="J69" s="44"/>
      <c r="K69" s="44"/>
      <c r="L69" s="44"/>
      <c r="M69" s="44"/>
      <c r="N69" s="42"/>
      <c r="O69" s="44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</row>
    <row r="70" spans="1:47" ht="23" customHeight="1" x14ac:dyDescent="0.2">
      <c r="A70" s="31"/>
      <c r="B70" s="42"/>
      <c r="C70" s="43"/>
      <c r="D70" s="44"/>
      <c r="E70" s="45"/>
      <c r="F70" s="44"/>
      <c r="G70" s="45"/>
      <c r="H70" s="44"/>
      <c r="I70" s="44"/>
      <c r="J70" s="44"/>
      <c r="K70" s="44"/>
      <c r="L70" s="44"/>
      <c r="M70" s="44"/>
      <c r="N70" s="42"/>
      <c r="O70" s="44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</row>
    <row r="71" spans="1:47" ht="23" customHeight="1" x14ac:dyDescent="0.2">
      <c r="A71" s="31"/>
      <c r="B71" s="42"/>
      <c r="C71" s="43"/>
      <c r="D71" s="44"/>
      <c r="E71" s="45"/>
      <c r="F71" s="44"/>
      <c r="G71" s="45"/>
      <c r="H71" s="44"/>
      <c r="I71" s="44"/>
      <c r="J71" s="44"/>
      <c r="K71" s="44"/>
      <c r="L71" s="44"/>
      <c r="M71" s="44"/>
      <c r="N71" s="42"/>
      <c r="O71" s="4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</row>
    <row r="72" spans="1:47" ht="23" customHeight="1" x14ac:dyDescent="0.2">
      <c r="A72" s="31"/>
      <c r="B72" s="42"/>
      <c r="C72" s="43"/>
      <c r="D72" s="44"/>
      <c r="E72" s="45"/>
      <c r="F72" s="44"/>
      <c r="G72" s="45"/>
      <c r="H72" s="44"/>
      <c r="I72" s="44"/>
      <c r="J72" s="44"/>
      <c r="K72" s="44"/>
      <c r="L72" s="44"/>
      <c r="M72" s="44"/>
      <c r="N72" s="42"/>
      <c r="O72" s="44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</row>
    <row r="73" spans="1:47" ht="23" customHeight="1" x14ac:dyDescent="0.2">
      <c r="A73" s="31"/>
      <c r="B73" s="42"/>
      <c r="C73" s="43"/>
      <c r="D73" s="44"/>
      <c r="E73" s="45"/>
      <c r="F73" s="44"/>
      <c r="G73" s="45"/>
      <c r="H73" s="44"/>
      <c r="I73" s="44"/>
      <c r="J73" s="44"/>
      <c r="K73" s="44"/>
      <c r="L73" s="44"/>
      <c r="M73" s="44"/>
      <c r="N73" s="42"/>
      <c r="O73" s="44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</row>
    <row r="74" spans="1:47" ht="23" customHeight="1" x14ac:dyDescent="0.2">
      <c r="A74" s="31"/>
      <c r="B74" s="42"/>
      <c r="C74" s="43"/>
      <c r="D74" s="44"/>
      <c r="E74" s="45"/>
      <c r="F74" s="44"/>
      <c r="G74" s="45"/>
      <c r="H74" s="44"/>
      <c r="I74" s="44"/>
      <c r="J74" s="44"/>
      <c r="K74" s="44"/>
      <c r="L74" s="44"/>
      <c r="M74" s="44"/>
      <c r="N74" s="42"/>
      <c r="O74" s="44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</row>
    <row r="75" spans="1:47" ht="23" customHeight="1" x14ac:dyDescent="0.2">
      <c r="A75" s="31"/>
      <c r="B75" s="42"/>
      <c r="C75" s="43"/>
      <c r="D75" s="44"/>
      <c r="E75" s="45"/>
      <c r="F75" s="44"/>
      <c r="G75" s="45"/>
      <c r="H75" s="44"/>
      <c r="I75" s="44"/>
      <c r="J75" s="44"/>
      <c r="K75" s="44"/>
      <c r="L75" s="44"/>
      <c r="M75" s="44"/>
      <c r="N75" s="42"/>
      <c r="O75" s="44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</row>
    <row r="76" spans="1:47" ht="23" customHeight="1" x14ac:dyDescent="0.2">
      <c r="A76" s="31"/>
      <c r="B76" s="42"/>
      <c r="C76" s="43"/>
      <c r="D76" s="44"/>
      <c r="E76" s="45"/>
      <c r="F76" s="44"/>
      <c r="G76" s="45"/>
      <c r="H76" s="44"/>
      <c r="I76" s="44"/>
      <c r="J76" s="44"/>
      <c r="K76" s="44"/>
      <c r="L76" s="44"/>
      <c r="M76" s="44"/>
      <c r="N76" s="42"/>
      <c r="O76" s="44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</row>
    <row r="77" spans="1:47" ht="23" customHeight="1" x14ac:dyDescent="0.2">
      <c r="B77" s="42"/>
      <c r="C77" s="43"/>
      <c r="D77" s="44"/>
      <c r="E77" s="45"/>
      <c r="F77" s="44"/>
      <c r="G77" s="45"/>
      <c r="H77" s="44"/>
      <c r="I77" s="44"/>
      <c r="J77" s="44"/>
      <c r="K77" s="44"/>
      <c r="L77" s="44"/>
      <c r="M77" s="44"/>
      <c r="N77" s="42"/>
      <c r="O77" s="44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</row>
    <row r="78" spans="1:47" ht="23" customHeight="1" x14ac:dyDescent="0.2">
      <c r="B78" s="42"/>
      <c r="C78" s="43"/>
      <c r="D78" s="44"/>
      <c r="E78" s="45"/>
      <c r="F78" s="44"/>
      <c r="G78" s="45"/>
      <c r="H78" s="44"/>
      <c r="I78" s="44"/>
      <c r="J78" s="44"/>
      <c r="K78" s="44"/>
      <c r="L78" s="44"/>
      <c r="M78" s="44"/>
      <c r="N78" s="42"/>
      <c r="O78" s="44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</row>
    <row r="79" spans="1:47" ht="23" customHeight="1" x14ac:dyDescent="0.2">
      <c r="B79" s="42"/>
      <c r="C79" s="43"/>
      <c r="D79" s="44"/>
      <c r="E79" s="45"/>
      <c r="F79" s="44"/>
      <c r="G79" s="45"/>
      <c r="H79" s="44"/>
      <c r="I79" s="44"/>
      <c r="J79" s="44"/>
      <c r="K79" s="44"/>
      <c r="L79" s="44"/>
      <c r="M79" s="44"/>
      <c r="N79" s="42"/>
      <c r="O79" s="44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</row>
    <row r="80" spans="1:47" ht="23" customHeight="1" x14ac:dyDescent="0.2">
      <c r="B80" s="42"/>
      <c r="C80" s="43"/>
      <c r="D80" s="44"/>
      <c r="E80" s="45"/>
      <c r="F80" s="44"/>
      <c r="G80" s="45"/>
      <c r="H80" s="44"/>
      <c r="I80" s="44"/>
      <c r="J80" s="44"/>
      <c r="K80" s="44"/>
      <c r="L80" s="44"/>
      <c r="M80" s="44"/>
      <c r="N80" s="42"/>
      <c r="O80" s="44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</row>
    <row r="81" spans="2:47" ht="23" customHeight="1" x14ac:dyDescent="0.2">
      <c r="B81" s="42"/>
      <c r="C81" s="43"/>
      <c r="D81" s="44"/>
      <c r="E81" s="45"/>
      <c r="F81" s="44"/>
      <c r="G81" s="45"/>
      <c r="H81" s="44"/>
      <c r="I81" s="44"/>
      <c r="J81" s="44"/>
      <c r="K81" s="44"/>
      <c r="L81" s="44"/>
      <c r="M81" s="44"/>
      <c r="N81" s="42"/>
      <c r="O81" s="44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</row>
    <row r="82" spans="2:47" ht="23" customHeight="1" x14ac:dyDescent="0.2">
      <c r="B82" s="42"/>
      <c r="C82" s="43"/>
      <c r="D82" s="44"/>
      <c r="E82" s="45"/>
      <c r="F82" s="44"/>
      <c r="G82" s="45"/>
      <c r="H82" s="44"/>
      <c r="I82" s="44"/>
      <c r="J82" s="44"/>
      <c r="K82" s="44"/>
      <c r="L82" s="44"/>
      <c r="M82" s="44"/>
      <c r="N82" s="42"/>
      <c r="O82" s="44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</row>
    <row r="83" spans="2:47" ht="23" customHeight="1" x14ac:dyDescent="0.2">
      <c r="B83" s="42"/>
      <c r="C83" s="43"/>
      <c r="D83" s="44"/>
      <c r="E83" s="45"/>
      <c r="F83" s="44"/>
      <c r="G83" s="45"/>
      <c r="H83" s="44"/>
      <c r="I83" s="44"/>
      <c r="J83" s="44"/>
      <c r="K83" s="44"/>
      <c r="L83" s="44"/>
      <c r="M83" s="44"/>
      <c r="N83" s="42"/>
      <c r="O83" s="44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</row>
    <row r="84" spans="2:47" ht="23" customHeight="1" x14ac:dyDescent="0.2">
      <c r="B84" s="42"/>
      <c r="C84" s="43"/>
      <c r="D84" s="44"/>
      <c r="E84" s="45"/>
      <c r="F84" s="44"/>
      <c r="G84" s="45"/>
      <c r="H84" s="44"/>
      <c r="I84" s="44"/>
      <c r="J84" s="44"/>
      <c r="K84" s="44"/>
      <c r="L84" s="44"/>
      <c r="M84" s="44"/>
      <c r="N84" s="42"/>
      <c r="O84" s="44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</row>
    <row r="85" spans="2:47" ht="23" customHeight="1" x14ac:dyDescent="0.2">
      <c r="B85" s="42"/>
      <c r="C85" s="43"/>
      <c r="D85" s="44"/>
      <c r="E85" s="45"/>
      <c r="F85" s="44"/>
      <c r="G85" s="45"/>
      <c r="H85" s="44"/>
      <c r="I85" s="44"/>
      <c r="J85" s="44"/>
      <c r="K85" s="44"/>
      <c r="L85" s="44"/>
      <c r="M85" s="44"/>
      <c r="N85" s="42"/>
      <c r="O85" s="44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</row>
    <row r="86" spans="2:47" ht="23" customHeight="1" x14ac:dyDescent="0.2">
      <c r="B86" s="42"/>
      <c r="C86" s="43"/>
      <c r="D86" s="44"/>
      <c r="E86" s="45"/>
      <c r="F86" s="44"/>
      <c r="G86" s="45"/>
      <c r="H86" s="44"/>
      <c r="I86" s="44"/>
      <c r="J86" s="44"/>
      <c r="K86" s="44"/>
      <c r="L86" s="44"/>
      <c r="M86" s="44"/>
      <c r="N86" s="42"/>
      <c r="O86" s="44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</row>
  </sheetData>
  <sheetProtection formatCells="0" formatColumns="0" formatRows="0" selectLockedCells="1"/>
  <mergeCells count="30">
    <mergeCell ref="B41:C41"/>
    <mergeCell ref="N42:O42"/>
    <mergeCell ref="N41:O41"/>
    <mergeCell ref="N37:O37"/>
    <mergeCell ref="N16:O16"/>
    <mergeCell ref="B16:C16"/>
    <mergeCell ref="B30:C30"/>
    <mergeCell ref="B36:C36"/>
    <mergeCell ref="B31:C31"/>
    <mergeCell ref="N36:O36"/>
    <mergeCell ref="N31:O31"/>
    <mergeCell ref="N30:O30"/>
    <mergeCell ref="B37:C37"/>
    <mergeCell ref="D28:E28"/>
    <mergeCell ref="D33:E33"/>
    <mergeCell ref="D39:E39"/>
    <mergeCell ref="B3:C3"/>
    <mergeCell ref="D3:E3"/>
    <mergeCell ref="F3:G3"/>
    <mergeCell ref="H3:I3"/>
    <mergeCell ref="E1:O1"/>
    <mergeCell ref="E2:O2"/>
    <mergeCell ref="J3:K3"/>
    <mergeCell ref="L3:M3"/>
    <mergeCell ref="N3:O3"/>
    <mergeCell ref="F32:G32"/>
    <mergeCell ref="L28:M28"/>
    <mergeCell ref="J32:K32"/>
    <mergeCell ref="L33:M33"/>
    <mergeCell ref="L39:M39"/>
  </mergeCells>
  <phoneticPr fontId="19" type="noConversion"/>
  <pageMargins left="0.75" right="0.75" top="1" bottom="1" header="0.5" footer="0.5"/>
  <pageSetup scale="35" orientation="portrait"/>
  <headerFooter>
    <oddFooter>&amp;L&amp;"Helvetica,Regular"&amp;12&amp;K000000	&amp;P</oddFooter>
  </headerFooter>
  <colBreaks count="1" manualBreakCount="1">
    <brk id="15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A1:JA115"/>
  <sheetViews>
    <sheetView showGridLines="0" workbookViewId="0">
      <selection activeCell="K8" sqref="K8"/>
    </sheetView>
  </sheetViews>
  <sheetFormatPr baseColWidth="10" defaultRowHeight="16" x14ac:dyDescent="0.2"/>
  <cols>
    <col min="1" max="1" width="3.75" style="17" customWidth="1"/>
    <col min="2" max="2" width="10.625" style="10"/>
    <col min="3" max="3" width="18" customWidth="1"/>
  </cols>
  <sheetData>
    <row r="1" spans="1:261" s="17" customFormat="1" ht="63" customHeight="1" x14ac:dyDescent="0.2">
      <c r="A1" s="53"/>
      <c r="B1" s="34"/>
      <c r="C1" s="150" t="s">
        <v>26</v>
      </c>
      <c r="D1" s="150"/>
      <c r="E1" s="150"/>
      <c r="F1" s="150"/>
      <c r="G1" s="150"/>
      <c r="H1" s="150"/>
      <c r="I1" s="150"/>
      <c r="J1" s="57"/>
      <c r="K1" s="57"/>
      <c r="L1" s="57"/>
      <c r="M1" s="57"/>
      <c r="N1" s="57"/>
      <c r="O1" s="5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</row>
    <row r="2" spans="1:261" s="17" customFormat="1" ht="63" customHeight="1" x14ac:dyDescent="0.2">
      <c r="A2" s="54"/>
      <c r="B2" s="35"/>
      <c r="C2" s="151" t="s">
        <v>24</v>
      </c>
      <c r="D2" s="151"/>
      <c r="E2" s="151"/>
      <c r="F2" s="151"/>
      <c r="G2" s="151"/>
      <c r="H2" s="151"/>
      <c r="I2" s="151"/>
      <c r="J2" s="58"/>
      <c r="K2" s="58"/>
      <c r="L2" s="58"/>
      <c r="M2" s="58"/>
      <c r="N2" s="58"/>
      <c r="O2" s="5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</row>
    <row r="3" spans="1:261" s="17" customFormat="1" x14ac:dyDescent="0.2">
      <c r="A3" s="31"/>
      <c r="B3" s="10"/>
      <c r="C3" s="20"/>
      <c r="D3" s="20"/>
      <c r="E3" s="20"/>
      <c r="F3" s="20"/>
      <c r="G3" s="20"/>
      <c r="H3" s="20"/>
      <c r="I3" s="2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</row>
    <row r="4" spans="1:261" x14ac:dyDescent="0.2">
      <c r="A4" s="31"/>
      <c r="B4" s="166" t="s">
        <v>14</v>
      </c>
      <c r="C4" s="166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</row>
    <row r="5" spans="1:261" x14ac:dyDescent="0.2">
      <c r="A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1:261" s="52" customFormat="1" ht="25" customHeight="1" x14ac:dyDescent="0.2">
      <c r="A6" s="55"/>
      <c r="B6" s="122">
        <v>1</v>
      </c>
      <c r="C6" s="123" t="str">
        <f>IF('Tableau 16'!$O$10&gt;'Tableau 16'!$O$22,'Tableau 16'!$N$10,'Tableau 16'!$N$22)</f>
        <v/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</row>
    <row r="7" spans="1:261" s="52" customFormat="1" ht="25" customHeight="1" x14ac:dyDescent="0.2">
      <c r="A7" s="55"/>
      <c r="B7" s="122">
        <v>2</v>
      </c>
      <c r="C7" s="123" t="str">
        <f>IF('Tableau 16'!$O$10&lt;'Tableau 16'!$O$22,'Tableau 16'!$N$10,'Tableau 16'!$N$22)</f>
        <v/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</row>
    <row r="8" spans="1:261" s="52" customFormat="1" ht="25" customHeight="1" x14ac:dyDescent="0.2">
      <c r="A8" s="55"/>
      <c r="B8" s="122">
        <v>3</v>
      </c>
      <c r="C8" s="123" t="str">
        <f>IF('Tableau 16'!$M$29&gt;'Tableau 16'!$M$31,'Tableau 16'!$L$29,'Tableau 16'!$L$31)</f>
        <v/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</row>
    <row r="9" spans="1:261" s="52" customFormat="1" ht="25" customHeight="1" x14ac:dyDescent="0.2">
      <c r="A9" s="55"/>
      <c r="B9" s="122">
        <v>4</v>
      </c>
      <c r="C9" s="123" t="str">
        <f>IF('Tableau 16'!$M$29&lt;'Tableau 16'!$M$31,'Tableau 16'!$L$29,'Tableau 16'!$L$31)</f>
        <v/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</row>
    <row r="10" spans="1:261" s="52" customFormat="1" ht="25" customHeight="1" x14ac:dyDescent="0.2">
      <c r="A10" s="55"/>
      <c r="B10" s="122">
        <v>5</v>
      </c>
      <c r="C10" s="123" t="str">
        <f>IF('Tableau 16'!$M$34&gt;'Tableau 16'!$M$37,'Tableau 16'!$L$34,'Tableau 16'!$L$37)</f>
        <v/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</row>
    <row r="11" spans="1:261" s="52" customFormat="1" ht="25" customHeight="1" x14ac:dyDescent="0.2">
      <c r="A11" s="55"/>
      <c r="B11" s="122">
        <v>6</v>
      </c>
      <c r="C11" s="123" t="str">
        <f>IF('Tableau 16'!$M$34&lt;'Tableau 16'!$M$37,'Tableau 16'!$L$34,'Tableau 16'!$L$37)</f>
        <v/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</row>
    <row r="12" spans="1:261" s="52" customFormat="1" ht="25" customHeight="1" x14ac:dyDescent="0.2">
      <c r="A12" s="55"/>
      <c r="B12" s="122">
        <v>7</v>
      </c>
      <c r="C12" s="123" t="str">
        <f>IF('Tableau 16'!$M$40&gt;'Tableau 16'!$M$42,'Tableau 16'!$L$40,'Tableau 16'!$L$42)</f>
        <v/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</row>
    <row r="13" spans="1:261" s="52" customFormat="1" ht="25" customHeight="1" x14ac:dyDescent="0.2">
      <c r="A13" s="55"/>
      <c r="B13" s="122">
        <v>8</v>
      </c>
      <c r="C13" s="123" t="str">
        <f>IF('Tableau 16'!$M$40&lt;'Tableau 16'!$M$42,'Tableau 16'!$L$40,'Tableau 16'!$L$42)</f>
        <v/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</row>
    <row r="14" spans="1:261" s="52" customFormat="1" ht="25" customHeight="1" x14ac:dyDescent="0.2">
      <c r="A14" s="55"/>
      <c r="B14" s="122">
        <v>9</v>
      </c>
      <c r="C14" s="123" t="str">
        <f>IF('Tableau 16'!$B$10&gt;'Tableau 16'!$B$22,'Tableau 16'!$C$10,'Tableau 16'!$C$22)</f>
        <v/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</row>
    <row r="15" spans="1:261" s="52" customFormat="1" ht="25" customHeight="1" x14ac:dyDescent="0.2">
      <c r="A15" s="55"/>
      <c r="B15" s="122">
        <v>10</v>
      </c>
      <c r="C15" s="123" t="str">
        <f>IF('Tableau 16'!$B$10&lt;'Tableau 16'!$B$22,'Tableau 16'!$C$10,'Tableau 16'!$C$22)</f>
        <v/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</row>
    <row r="16" spans="1:261" s="52" customFormat="1" ht="25" customHeight="1" x14ac:dyDescent="0.2">
      <c r="A16" s="55"/>
      <c r="B16" s="122">
        <v>11</v>
      </c>
      <c r="C16" s="123" t="str">
        <f>IF('Tableau 16'!$D$29&gt;'Tableau 16'!$D$31,'Tableau 16'!$E$29,'Tableau 16'!$E$31)</f>
        <v/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</row>
    <row r="17" spans="1:81" s="52" customFormat="1" ht="25" customHeight="1" x14ac:dyDescent="0.2">
      <c r="A17" s="55"/>
      <c r="B17" s="122">
        <v>12</v>
      </c>
      <c r="C17" s="123" t="str">
        <f>IF('Tableau 16'!$D$29&lt;'Tableau 16'!$D$31,'Tableau 16'!$E$29,'Tableau 16'!$E$31)</f>
        <v/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</row>
    <row r="18" spans="1:81" s="52" customFormat="1" ht="25" customHeight="1" x14ac:dyDescent="0.2">
      <c r="A18" s="55"/>
      <c r="B18" s="122">
        <v>13</v>
      </c>
      <c r="C18" s="123" t="str">
        <f>IF('Tableau 16'!$D$34&gt;'Tableau 16'!$D$37,'Tableau 16'!$E$34,'Tableau 16'!$E$37)</f>
        <v/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s="52" customFormat="1" ht="25" customHeight="1" x14ac:dyDescent="0.2">
      <c r="A19" s="55"/>
      <c r="B19" s="122">
        <v>14</v>
      </c>
      <c r="C19" s="123" t="str">
        <f>IF('Tableau 16'!$D$34&lt;'Tableau 16'!$D$37,'Tableau 16'!$E$34,'Tableau 16'!$E$37)</f>
        <v/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s="52" customFormat="1" ht="25" customHeight="1" x14ac:dyDescent="0.2">
      <c r="A20" s="55"/>
      <c r="B20" s="122">
        <v>15</v>
      </c>
      <c r="C20" s="123" t="str">
        <f>IF('Tableau 16'!$D$40&gt;'Tableau 16'!$D$42,'Tableau 16'!$E$40,'Tableau 16'!$E$42)</f>
        <v/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81" s="52" customFormat="1" ht="25" customHeight="1" x14ac:dyDescent="0.2">
      <c r="A21" s="55"/>
      <c r="B21" s="122">
        <v>16</v>
      </c>
      <c r="C21" s="123" t="str">
        <f>IF('Tableau 16'!$D$40&lt;'Tableau 16'!$D$42,'Tableau 16'!$E$40,'Tableau 16'!$E$42)</f>
        <v/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</row>
    <row r="22" spans="1:81" x14ac:dyDescent="0.2">
      <c r="A22" s="31"/>
      <c r="B22" s="5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</row>
    <row r="23" spans="1:81" x14ac:dyDescent="0.2">
      <c r="A23" s="31"/>
      <c r="B23" s="5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</row>
    <row r="24" spans="1:81" x14ac:dyDescent="0.2">
      <c r="A24" s="31"/>
      <c r="B24" s="5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</row>
    <row r="25" spans="1:81" x14ac:dyDescent="0.2">
      <c r="A25" s="31"/>
      <c r="B25" s="5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</row>
    <row r="26" spans="1:81" x14ac:dyDescent="0.2">
      <c r="A26" s="31"/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</row>
    <row r="27" spans="1:81" x14ac:dyDescent="0.2">
      <c r="A27" s="31"/>
      <c r="B27" s="5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</row>
    <row r="28" spans="1:81" x14ac:dyDescent="0.2">
      <c r="A28" s="31"/>
      <c r="B28" s="5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</row>
    <row r="29" spans="1:81" x14ac:dyDescent="0.2">
      <c r="A29" s="31"/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</row>
    <row r="30" spans="1:81" x14ac:dyDescent="0.2">
      <c r="A30" s="31"/>
      <c r="B30" s="5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</row>
    <row r="31" spans="1:81" x14ac:dyDescent="0.2">
      <c r="A31" s="31"/>
      <c r="B31" s="5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</row>
    <row r="32" spans="1:81" x14ac:dyDescent="0.2">
      <c r="A32" s="31"/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</row>
    <row r="33" spans="1:81" x14ac:dyDescent="0.2">
      <c r="A33" s="31"/>
      <c r="B33" s="5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</row>
    <row r="34" spans="1:81" x14ac:dyDescent="0.2">
      <c r="A34" s="31"/>
      <c r="B34" s="5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</row>
    <row r="35" spans="1:81" x14ac:dyDescent="0.2">
      <c r="A35" s="31"/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</row>
    <row r="36" spans="1:81" x14ac:dyDescent="0.2">
      <c r="A36" s="31"/>
      <c r="B36" s="5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</row>
    <row r="37" spans="1:81" x14ac:dyDescent="0.2">
      <c r="A37" s="31"/>
      <c r="B37" s="5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</row>
    <row r="38" spans="1:81" x14ac:dyDescent="0.2">
      <c r="A38" s="31"/>
      <c r="B38" s="5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</row>
    <row r="39" spans="1:81" x14ac:dyDescent="0.2">
      <c r="A39" s="31"/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</row>
    <row r="40" spans="1:81" x14ac:dyDescent="0.2">
      <c r="A40" s="31"/>
      <c r="B40" s="5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</row>
    <row r="41" spans="1:81" x14ac:dyDescent="0.2">
      <c r="A41" s="31"/>
      <c r="B41" s="5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</row>
    <row r="42" spans="1:81" x14ac:dyDescent="0.2">
      <c r="A42" s="31"/>
      <c r="B42" s="5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</row>
    <row r="43" spans="1:81" x14ac:dyDescent="0.2">
      <c r="A43" s="31"/>
      <c r="B43" s="5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</row>
    <row r="44" spans="1:81" x14ac:dyDescent="0.2">
      <c r="A44" s="31"/>
      <c r="B44" s="5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</row>
    <row r="45" spans="1:81" x14ac:dyDescent="0.2">
      <c r="A45" s="31"/>
      <c r="B45" s="5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</row>
    <row r="46" spans="1:81" x14ac:dyDescent="0.2">
      <c r="A46" s="31"/>
      <c r="B46" s="5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</row>
    <row r="47" spans="1:81" x14ac:dyDescent="0.2">
      <c r="A47" s="31"/>
      <c r="B47" s="5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</row>
    <row r="48" spans="1:81" x14ac:dyDescent="0.2">
      <c r="A48" s="31"/>
      <c r="B48" s="5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</row>
    <row r="49" spans="1:81" x14ac:dyDescent="0.2">
      <c r="A49" s="31"/>
      <c r="B49" s="5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</row>
    <row r="50" spans="1:81" x14ac:dyDescent="0.2">
      <c r="A50" s="31"/>
      <c r="B50" s="56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</row>
    <row r="51" spans="1:81" x14ac:dyDescent="0.2">
      <c r="A51" s="31"/>
      <c r="B51" s="5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</row>
    <row r="52" spans="1:81" x14ac:dyDescent="0.2">
      <c r="A52" s="31"/>
      <c r="B52" s="5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</row>
    <row r="53" spans="1:81" x14ac:dyDescent="0.2">
      <c r="A53" s="31"/>
      <c r="B53" s="5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</row>
    <row r="54" spans="1:81" x14ac:dyDescent="0.2">
      <c r="A54" s="31"/>
      <c r="B54" s="5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</row>
    <row r="55" spans="1:81" x14ac:dyDescent="0.2">
      <c r="A55" s="31"/>
      <c r="B55" s="5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</row>
    <row r="56" spans="1:81" x14ac:dyDescent="0.2">
      <c r="A56" s="31"/>
      <c r="B56" s="5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</row>
    <row r="57" spans="1:81" x14ac:dyDescent="0.2">
      <c r="A57" s="31"/>
      <c r="B57" s="5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</row>
    <row r="58" spans="1:81" x14ac:dyDescent="0.2">
      <c r="A58" s="31"/>
      <c r="B58" s="5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</row>
    <row r="59" spans="1:81" x14ac:dyDescent="0.2">
      <c r="A59" s="31"/>
      <c r="B59" s="5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</row>
    <row r="60" spans="1:81" x14ac:dyDescent="0.2">
      <c r="A60" s="31"/>
      <c r="B60" s="5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</row>
    <row r="61" spans="1:81" x14ac:dyDescent="0.2">
      <c r="A61" s="31"/>
      <c r="B61" s="5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</row>
    <row r="62" spans="1:81" x14ac:dyDescent="0.2">
      <c r="A62" s="31"/>
      <c r="B62" s="5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</row>
    <row r="63" spans="1:81" x14ac:dyDescent="0.2">
      <c r="A63" s="31"/>
      <c r="B63" s="5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81" x14ac:dyDescent="0.2">
      <c r="A64" s="31"/>
      <c r="B64" s="5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</row>
    <row r="65" spans="1:81" x14ac:dyDescent="0.2">
      <c r="A65" s="31"/>
      <c r="B65" s="5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</row>
    <row r="66" spans="1:81" x14ac:dyDescent="0.2">
      <c r="A66" s="31"/>
      <c r="B66" s="5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</row>
    <row r="67" spans="1:81" x14ac:dyDescent="0.2">
      <c r="A67" s="31"/>
      <c r="B67" s="5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</row>
    <row r="68" spans="1:81" x14ac:dyDescent="0.2">
      <c r="A68" s="31"/>
      <c r="B68" s="5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</row>
    <row r="69" spans="1:81" x14ac:dyDescent="0.2">
      <c r="A69" s="31"/>
      <c r="B69" s="5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</row>
    <row r="70" spans="1:81" x14ac:dyDescent="0.2">
      <c r="A70" s="31"/>
      <c r="B70" s="5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</row>
    <row r="71" spans="1:81" x14ac:dyDescent="0.2">
      <c r="A71" s="31"/>
      <c r="B71" s="5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</row>
    <row r="72" spans="1:81" x14ac:dyDescent="0.2">
      <c r="A72" s="31"/>
      <c r="B72" s="5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</row>
    <row r="73" spans="1:81" x14ac:dyDescent="0.2">
      <c r="B73" s="5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</row>
    <row r="74" spans="1:81" x14ac:dyDescent="0.2">
      <c r="B74" s="5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</row>
    <row r="75" spans="1:81" x14ac:dyDescent="0.2">
      <c r="B75" s="5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</row>
    <row r="76" spans="1:81" x14ac:dyDescent="0.2">
      <c r="B76" s="5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</row>
    <row r="77" spans="1:81" x14ac:dyDescent="0.2">
      <c r="B77" s="5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</row>
    <row r="78" spans="1:81" x14ac:dyDescent="0.2">
      <c r="B78" s="5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</row>
    <row r="79" spans="1:81" x14ac:dyDescent="0.2">
      <c r="B79" s="5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</row>
    <row r="80" spans="1:81" x14ac:dyDescent="0.2">
      <c r="B80" s="5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</row>
    <row r="81" spans="2:81" x14ac:dyDescent="0.2">
      <c r="B81" s="5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</row>
    <row r="82" spans="2:81" x14ac:dyDescent="0.2">
      <c r="B82" s="5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</row>
    <row r="83" spans="2:81" x14ac:dyDescent="0.2">
      <c r="B83" s="5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</row>
    <row r="84" spans="2:81" x14ac:dyDescent="0.2">
      <c r="B84" s="5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</row>
    <row r="85" spans="2:81" x14ac:dyDescent="0.2">
      <c r="B85" s="5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</row>
    <row r="86" spans="2:81" x14ac:dyDescent="0.2">
      <c r="B86" s="5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</row>
    <row r="87" spans="2:81" x14ac:dyDescent="0.2">
      <c r="B87" s="5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</row>
    <row r="88" spans="2:81" x14ac:dyDescent="0.2">
      <c r="B88" s="5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</row>
    <row r="89" spans="2:81" x14ac:dyDescent="0.2">
      <c r="B89" s="5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</row>
    <row r="90" spans="2:81" x14ac:dyDescent="0.2">
      <c r="B90" s="5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</row>
    <row r="91" spans="2:81" x14ac:dyDescent="0.2">
      <c r="B91" s="5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</row>
    <row r="92" spans="2:81" x14ac:dyDescent="0.2">
      <c r="B92" s="5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</row>
    <row r="93" spans="2:81" x14ac:dyDescent="0.2">
      <c r="B93" s="5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</row>
    <row r="94" spans="2:81" x14ac:dyDescent="0.2">
      <c r="B94" s="5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</row>
    <row r="95" spans="2:81" x14ac:dyDescent="0.2">
      <c r="B95" s="56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</row>
    <row r="96" spans="2:81" x14ac:dyDescent="0.2">
      <c r="B96" s="5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</row>
    <row r="97" spans="2:81" x14ac:dyDescent="0.2">
      <c r="B97" s="5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</row>
    <row r="98" spans="2:81" x14ac:dyDescent="0.2">
      <c r="B98" s="5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</row>
    <row r="99" spans="2:81" x14ac:dyDescent="0.2">
      <c r="B99" s="5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</row>
    <row r="100" spans="2:81" x14ac:dyDescent="0.2">
      <c r="B100" s="5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</row>
    <row r="101" spans="2:81" x14ac:dyDescent="0.2">
      <c r="B101" s="5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</row>
    <row r="102" spans="2:81" x14ac:dyDescent="0.2">
      <c r="B102" s="5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</row>
    <row r="103" spans="2:81" x14ac:dyDescent="0.2">
      <c r="B103" s="5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</row>
    <row r="104" spans="2:81" x14ac:dyDescent="0.2">
      <c r="B104" s="5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</row>
    <row r="105" spans="2:81" x14ac:dyDescent="0.2">
      <c r="B105" s="5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</row>
    <row r="106" spans="2:81" x14ac:dyDescent="0.2">
      <c r="B106" s="5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</row>
    <row r="107" spans="2:81" x14ac:dyDescent="0.2">
      <c r="B107" s="5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</row>
    <row r="108" spans="2:81" x14ac:dyDescent="0.2">
      <c r="B108" s="5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</row>
    <row r="109" spans="2:81" x14ac:dyDescent="0.2">
      <c r="B109" s="5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</row>
    <row r="110" spans="2:81" x14ac:dyDescent="0.2">
      <c r="B110" s="5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</row>
    <row r="111" spans="2:81" x14ac:dyDescent="0.2">
      <c r="B111" s="5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</row>
    <row r="112" spans="2:81" x14ac:dyDescent="0.2">
      <c r="B112" s="5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</row>
    <row r="113" spans="2:81" x14ac:dyDescent="0.2">
      <c r="B113" s="5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</row>
    <row r="114" spans="2:81" x14ac:dyDescent="0.2">
      <c r="B114" s="5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</row>
    <row r="115" spans="2:81" x14ac:dyDescent="0.2">
      <c r="B115" s="5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</row>
  </sheetData>
  <sheetProtection formatColumns="0" formatRows="0" selectLockedCells="1" selectUnlockedCells="1"/>
  <mergeCells count="3">
    <mergeCell ref="C1:I1"/>
    <mergeCell ref="C2:I2"/>
    <mergeCell ref="B4:C4"/>
  </mergeCells>
  <phoneticPr fontId="19" type="noConversion"/>
  <pageMargins left="0.75" right="0.75" top="1" bottom="1" header="0.5" footer="0.5"/>
  <pageSetup paperSize="9" scale="66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Poules</vt:lpstr>
      <vt:lpstr>Class Poules</vt:lpstr>
      <vt:lpstr>Tableau 8</vt:lpstr>
      <vt:lpstr>Class Final 8</vt:lpstr>
      <vt:lpstr>Tableau 16</vt:lpstr>
      <vt:lpstr>Class Final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lastPrinted>2015-03-26T12:32:46Z</cp:lastPrinted>
  <dcterms:created xsi:type="dcterms:W3CDTF">2015-03-25T21:40:27Z</dcterms:created>
  <dcterms:modified xsi:type="dcterms:W3CDTF">2018-10-29T08:03:31Z</dcterms:modified>
</cp:coreProperties>
</file>