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4"/>
  <workbookPr checkCompatibility="1"/>
  <mc:AlternateContent xmlns:mc="http://schemas.openxmlformats.org/markup-compatibility/2006">
    <mc:Choice Requires="x15">
      <x15ac:absPath xmlns:x15ac="http://schemas.microsoft.com/office/spreadsheetml/2010/11/ac" url="/Volumes/2019_CRECVL/2019_LIGUE CENTRE/3_ACCES_HAUT_NIVEAU/VIE_SPORTIVE/Classement/2020_ChampionnatsdeFrance/"/>
    </mc:Choice>
  </mc:AlternateContent>
  <xr:revisionPtr revIDLastSave="0" documentId="13_ncr:1_{0448A2F3-419C-2B41-94F9-F6F64C7D6280}" xr6:coauthVersionLast="36" xr6:coauthVersionMax="36" xr10:uidLastSave="{00000000-0000-0000-0000-000000000000}"/>
  <bookViews>
    <workbookView xWindow="8700" yWindow="460" windowWidth="16860" windowHeight="14680" firstSheet="3" activeTab="6" xr2:uid="{00000000-000D-0000-FFFF-FFFF00000000}"/>
  </bookViews>
  <sheets>
    <sheet name="Capitanat_M15" sheetId="11" r:id="rId1"/>
    <sheet name="2020_Tableau_Medailles" sheetId="13" r:id="rId2"/>
    <sheet name="Régles_engagements " sheetId="9" r:id="rId3"/>
    <sheet name="FDJ M15" sheetId="1" r:id="rId4"/>
    <sheet name="France_M17" sheetId="5" r:id="rId5"/>
    <sheet name="France_M20" sheetId="6" r:id="rId6"/>
    <sheet name="France_seniors" sheetId="7" r:id="rId7"/>
    <sheet name="France_Vétérans" sheetId="8" r:id="rId8"/>
    <sheet name="2019_Tableau_Medailles " sheetId="12" r:id="rId9"/>
    <sheet name="2018_Tableau_Medailles " sheetId="10" r:id="rId10"/>
  </sheets>
  <definedNames>
    <definedName name="_xlnm.Print_Area" localSheetId="9">'2018_Tableau_Medailles '!$A$1:$T$67</definedName>
    <definedName name="_xlnm.Print_Area" localSheetId="8">'2019_Tableau_Medailles '!$A$1:$T$67</definedName>
    <definedName name="_xlnm.Print_Area" localSheetId="1">'2020_Tableau_Medailles'!$A$1:$T$67</definedName>
    <definedName name="_xlnm.Print_Area" localSheetId="3">'FDJ M15'!$A$1:$O$53</definedName>
    <definedName name="_xlnm.Print_Area" localSheetId="4">France_M17!$A$1:$O$81</definedName>
    <definedName name="_xlnm.Print_Area" localSheetId="6">France_seniors!$A$1:$M$96</definedName>
    <definedName name="_xlnm.Print_Area" localSheetId="7">France_Vétérans!$A$1:$Q$112</definedName>
  </definedNames>
  <calcPr calcId="181029" calcMode="manual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3" i="13" l="1"/>
  <c r="F63" i="13"/>
  <c r="F64" i="13"/>
  <c r="E63" i="13"/>
  <c r="D64" i="13" s="1"/>
  <c r="D63" i="13"/>
  <c r="C63" i="13"/>
  <c r="B63" i="13"/>
  <c r="B64" i="13" s="1"/>
  <c r="I62" i="13"/>
  <c r="H62" i="13"/>
  <c r="I61" i="13"/>
  <c r="I63" i="13" s="1"/>
  <c r="H61" i="13"/>
  <c r="I60" i="13"/>
  <c r="H60" i="13"/>
  <c r="H63" i="13" s="1"/>
  <c r="G54" i="13"/>
  <c r="S53" i="13"/>
  <c r="F54" i="13"/>
  <c r="N53" i="13"/>
  <c r="E54" i="13"/>
  <c r="R53" i="13"/>
  <c r="T53" i="13" s="1"/>
  <c r="D54" i="13"/>
  <c r="C54" i="13"/>
  <c r="Q53" i="13"/>
  <c r="B54" i="13"/>
  <c r="L53" i="13" s="1"/>
  <c r="O53" i="13" s="1"/>
  <c r="M53" i="13"/>
  <c r="I53" i="13"/>
  <c r="H53" i="13"/>
  <c r="I52" i="13"/>
  <c r="H52" i="13"/>
  <c r="I51" i="13"/>
  <c r="I54" i="13" s="1"/>
  <c r="H51" i="13"/>
  <c r="I50" i="13"/>
  <c r="H50" i="13"/>
  <c r="Q45" i="13"/>
  <c r="S52" i="13" s="1"/>
  <c r="S54" i="13" s="1"/>
  <c r="P45" i="13"/>
  <c r="N52" i="13"/>
  <c r="O45" i="13"/>
  <c r="R52" i="13" s="1"/>
  <c r="R54" i="13" s="1"/>
  <c r="N45" i="13"/>
  <c r="M52" i="13"/>
  <c r="M45" i="13"/>
  <c r="Q52" i="13" s="1"/>
  <c r="L45" i="13"/>
  <c r="L52" i="13"/>
  <c r="I41" i="13"/>
  <c r="I45" i="13" s="1"/>
  <c r="I42" i="13"/>
  <c r="I43" i="13"/>
  <c r="I44" i="13"/>
  <c r="G45" i="13"/>
  <c r="S51" i="13"/>
  <c r="F45" i="13"/>
  <c r="N51" i="13" s="1"/>
  <c r="N54" i="13" s="1"/>
  <c r="E45" i="13"/>
  <c r="R51" i="13"/>
  <c r="D45" i="13"/>
  <c r="M51" i="13" s="1"/>
  <c r="M54" i="13" s="1"/>
  <c r="C45" i="13"/>
  <c r="Q51" i="13"/>
  <c r="B45" i="13"/>
  <c r="L51" i="13" s="1"/>
  <c r="S44" i="13"/>
  <c r="R44" i="13"/>
  <c r="R45" i="13" s="1"/>
  <c r="R46" i="13" s="1"/>
  <c r="H44" i="13"/>
  <c r="S43" i="13"/>
  <c r="R43" i="13"/>
  <c r="H43" i="13"/>
  <c r="S42" i="13"/>
  <c r="R42" i="13"/>
  <c r="H42" i="13"/>
  <c r="S41" i="13"/>
  <c r="S45" i="13"/>
  <c r="R41" i="13"/>
  <c r="H41" i="13"/>
  <c r="H45" i="13"/>
  <c r="H46" i="13" s="1"/>
  <c r="Q24" i="13"/>
  <c r="P24" i="13"/>
  <c r="P25" i="13"/>
  <c r="O24" i="13"/>
  <c r="N25" i="13" s="1"/>
  <c r="N24" i="13"/>
  <c r="M24" i="13"/>
  <c r="L24" i="13"/>
  <c r="L25" i="13" s="1"/>
  <c r="I21" i="13"/>
  <c r="I24" i="13" s="1"/>
  <c r="I22" i="13"/>
  <c r="I23" i="13"/>
  <c r="G24" i="13"/>
  <c r="F24" i="13"/>
  <c r="F25" i="13"/>
  <c r="E24" i="13"/>
  <c r="D24" i="13"/>
  <c r="D25" i="13"/>
  <c r="C24" i="13"/>
  <c r="B25" i="13" s="1"/>
  <c r="B24" i="13"/>
  <c r="S23" i="13"/>
  <c r="S24" i="13" s="1"/>
  <c r="R23" i="13"/>
  <c r="H23" i="13"/>
  <c r="S22" i="13"/>
  <c r="R22" i="13"/>
  <c r="H22" i="13"/>
  <c r="H24" i="13" s="1"/>
  <c r="H25" i="13" s="1"/>
  <c r="S21" i="13"/>
  <c r="R21" i="13"/>
  <c r="R24" i="13"/>
  <c r="R25" i="13" s="1"/>
  <c r="H21" i="13"/>
  <c r="G16" i="13"/>
  <c r="F16" i="13"/>
  <c r="E16" i="13"/>
  <c r="D16" i="13"/>
  <c r="C16" i="13"/>
  <c r="B16" i="13"/>
  <c r="I15" i="13"/>
  <c r="H15" i="13"/>
  <c r="I14" i="13"/>
  <c r="H14" i="13"/>
  <c r="I13" i="13"/>
  <c r="I16" i="13"/>
  <c r="H13" i="13"/>
  <c r="H16" i="13" s="1"/>
  <c r="H17" i="13" s="1"/>
  <c r="Q8" i="13"/>
  <c r="P8" i="13"/>
  <c r="O8" i="13"/>
  <c r="N8" i="13"/>
  <c r="M8" i="13"/>
  <c r="L8" i="13"/>
  <c r="G8" i="13"/>
  <c r="F8" i="13"/>
  <c r="E8" i="13"/>
  <c r="D8" i="13"/>
  <c r="C8" i="13"/>
  <c r="B8" i="13"/>
  <c r="S7" i="13"/>
  <c r="R7" i="13"/>
  <c r="I7" i="13"/>
  <c r="H7" i="13"/>
  <c r="S6" i="13"/>
  <c r="R6" i="13"/>
  <c r="I6" i="13"/>
  <c r="H6" i="13"/>
  <c r="S5" i="13"/>
  <c r="S8" i="13" s="1"/>
  <c r="R9" i="13" s="1"/>
  <c r="R5" i="13"/>
  <c r="R8" i="13"/>
  <c r="I5" i="13"/>
  <c r="I8" i="13" s="1"/>
  <c r="H5" i="13"/>
  <c r="H8" i="13"/>
  <c r="H9" i="13" s="1"/>
  <c r="O52" i="13"/>
  <c r="H54" i="13"/>
  <c r="H55" i="13" s="1"/>
  <c r="T51" i="13"/>
  <c r="H15" i="12"/>
  <c r="D16" i="12"/>
  <c r="G16" i="12"/>
  <c r="F16" i="12"/>
  <c r="E16" i="12"/>
  <c r="B16" i="12"/>
  <c r="C16" i="12"/>
  <c r="R7" i="12"/>
  <c r="R6" i="12"/>
  <c r="H14" i="12"/>
  <c r="I15" i="12"/>
  <c r="P8" i="12"/>
  <c r="I5" i="12"/>
  <c r="H5" i="12"/>
  <c r="H8" i="12" s="1"/>
  <c r="H9" i="12" s="1"/>
  <c r="I6" i="12"/>
  <c r="H6" i="12"/>
  <c r="I7" i="12"/>
  <c r="H7" i="12"/>
  <c r="G8" i="12"/>
  <c r="F8" i="12"/>
  <c r="E8" i="12"/>
  <c r="D8" i="12"/>
  <c r="C8" i="12"/>
  <c r="B8" i="12"/>
  <c r="Q8" i="12"/>
  <c r="S7" i="12"/>
  <c r="S6" i="12"/>
  <c r="S8" i="12" s="1"/>
  <c r="S5" i="12"/>
  <c r="R5" i="12"/>
  <c r="R8" i="12"/>
  <c r="R9" i="12" s="1"/>
  <c r="I8" i="12"/>
  <c r="Q45" i="12"/>
  <c r="S52" i="12" s="1"/>
  <c r="T52" i="12" s="1"/>
  <c r="O45" i="12"/>
  <c r="R52" i="12"/>
  <c r="G45" i="12"/>
  <c r="S51" i="12" s="1"/>
  <c r="E45" i="12"/>
  <c r="R51" i="12"/>
  <c r="R54" i="12" s="1"/>
  <c r="P45" i="12"/>
  <c r="N52" i="12" s="1"/>
  <c r="F45" i="12"/>
  <c r="N51" i="12"/>
  <c r="D45" i="12"/>
  <c r="M51" i="12" s="1"/>
  <c r="I60" i="12"/>
  <c r="I63" i="12" s="1"/>
  <c r="I61" i="12"/>
  <c r="I62" i="12"/>
  <c r="F63" i="12"/>
  <c r="F64" i="12" s="1"/>
  <c r="G63" i="12"/>
  <c r="E63" i="12"/>
  <c r="D63" i="12"/>
  <c r="D64" i="12"/>
  <c r="C63" i="12"/>
  <c r="B63" i="12"/>
  <c r="B64" i="12"/>
  <c r="G54" i="12"/>
  <c r="S53" i="12" s="1"/>
  <c r="F54" i="12"/>
  <c r="N53" i="12"/>
  <c r="E54" i="12"/>
  <c r="R53" i="12" s="1"/>
  <c r="D54" i="12"/>
  <c r="M53" i="12"/>
  <c r="C54" i="12"/>
  <c r="Q53" i="12" s="1"/>
  <c r="B54" i="12"/>
  <c r="L53" i="12"/>
  <c r="N45" i="12"/>
  <c r="M52" i="12" s="1"/>
  <c r="O52" i="12" s="1"/>
  <c r="M45" i="12"/>
  <c r="Q52" i="12"/>
  <c r="L45" i="12"/>
  <c r="L52" i="12"/>
  <c r="C45" i="12"/>
  <c r="Q51" i="12" s="1"/>
  <c r="B45" i="12"/>
  <c r="L51" i="12"/>
  <c r="L54" i="12" s="1"/>
  <c r="I23" i="12"/>
  <c r="H23" i="12"/>
  <c r="I22" i="12"/>
  <c r="I24" i="12" s="1"/>
  <c r="H22" i="12"/>
  <c r="H24" i="12" s="1"/>
  <c r="H25" i="12" s="1"/>
  <c r="I21" i="12"/>
  <c r="H21" i="12"/>
  <c r="G24" i="12"/>
  <c r="F24" i="12"/>
  <c r="F25" i="12" s="1"/>
  <c r="E24" i="12"/>
  <c r="D24" i="12"/>
  <c r="C24" i="12"/>
  <c r="B24" i="12"/>
  <c r="B25" i="12" s="1"/>
  <c r="I14" i="12"/>
  <c r="I13" i="12"/>
  <c r="H13" i="12"/>
  <c r="H16" i="12" s="1"/>
  <c r="H17" i="12" s="1"/>
  <c r="I16" i="12"/>
  <c r="O53" i="12"/>
  <c r="D25" i="12"/>
  <c r="H60" i="12"/>
  <c r="H63" i="12" s="1"/>
  <c r="H61" i="12"/>
  <c r="H62" i="12"/>
  <c r="H50" i="12"/>
  <c r="H51" i="12"/>
  <c r="H52" i="12"/>
  <c r="H53" i="12"/>
  <c r="I50" i="12"/>
  <c r="I51" i="12"/>
  <c r="I54" i="12" s="1"/>
  <c r="I52" i="12"/>
  <c r="I53" i="12"/>
  <c r="R41" i="12"/>
  <c r="R45" i="12" s="1"/>
  <c r="R46" i="12" s="1"/>
  <c r="R42" i="12"/>
  <c r="R43" i="12"/>
  <c r="R44" i="12"/>
  <c r="S41" i="12"/>
  <c r="S42" i="12"/>
  <c r="S43" i="12"/>
  <c r="S44" i="12"/>
  <c r="H41" i="12"/>
  <c r="H45" i="12" s="1"/>
  <c r="H42" i="12"/>
  <c r="H43" i="12"/>
  <c r="H44" i="12"/>
  <c r="I41" i="12"/>
  <c r="I45" i="12" s="1"/>
  <c r="I42" i="12"/>
  <c r="I43" i="12"/>
  <c r="I44" i="12"/>
  <c r="R21" i="12"/>
  <c r="R22" i="12"/>
  <c r="R24" i="12" s="1"/>
  <c r="R25" i="12" s="1"/>
  <c r="R23" i="12"/>
  <c r="S21" i="12"/>
  <c r="S22" i="12"/>
  <c r="S23" i="12"/>
  <c r="P24" i="12"/>
  <c r="Q24" i="12"/>
  <c r="P25" i="12"/>
  <c r="N24" i="12"/>
  <c r="N25" i="12" s="1"/>
  <c r="O24" i="12"/>
  <c r="L24" i="12"/>
  <c r="M24" i="12"/>
  <c r="L25" i="12"/>
  <c r="O8" i="12"/>
  <c r="N8" i="12"/>
  <c r="M8" i="12"/>
  <c r="L8" i="12"/>
  <c r="I62" i="10"/>
  <c r="I60" i="10"/>
  <c r="I61" i="10"/>
  <c r="I63" i="10"/>
  <c r="H62" i="10"/>
  <c r="H61" i="10"/>
  <c r="H60" i="10"/>
  <c r="D63" i="10"/>
  <c r="D64" i="10" s="1"/>
  <c r="E63" i="10"/>
  <c r="C63" i="10"/>
  <c r="H63" i="10"/>
  <c r="H64" i="10" s="1"/>
  <c r="L8" i="10"/>
  <c r="Q8" i="10"/>
  <c r="P8" i="10"/>
  <c r="O8" i="10"/>
  <c r="N8" i="10"/>
  <c r="M8" i="10"/>
  <c r="G8" i="10"/>
  <c r="F8" i="10"/>
  <c r="E8" i="10"/>
  <c r="D8" i="10"/>
  <c r="C8" i="10"/>
  <c r="E16" i="10"/>
  <c r="B63" i="10"/>
  <c r="B64" i="10"/>
  <c r="F63" i="10"/>
  <c r="F64" i="10" s="1"/>
  <c r="G63" i="10"/>
  <c r="C45" i="10"/>
  <c r="Q51" i="10"/>
  <c r="M45" i="10"/>
  <c r="Q52" i="10" s="1"/>
  <c r="T52" i="10" s="1"/>
  <c r="C54" i="10"/>
  <c r="Q53" i="10"/>
  <c r="E54" i="10"/>
  <c r="R53" i="10" s="1"/>
  <c r="G54" i="10"/>
  <c r="S53" i="10"/>
  <c r="E45" i="10"/>
  <c r="R51" i="10"/>
  <c r="O45" i="10"/>
  <c r="R52" i="10" s="1"/>
  <c r="G45" i="10"/>
  <c r="S51" i="10"/>
  <c r="Q45" i="10"/>
  <c r="S52" i="10" s="1"/>
  <c r="I50" i="10"/>
  <c r="I54" i="10" s="1"/>
  <c r="I51" i="10"/>
  <c r="I52" i="10"/>
  <c r="I53" i="10"/>
  <c r="H50" i="10"/>
  <c r="H51" i="10"/>
  <c r="H52" i="10"/>
  <c r="H54" i="10" s="1"/>
  <c r="H53" i="10"/>
  <c r="R7" i="10"/>
  <c r="R41" i="10"/>
  <c r="R42" i="10"/>
  <c r="R43" i="10"/>
  <c r="R44" i="10"/>
  <c r="R45" i="10"/>
  <c r="S41" i="10"/>
  <c r="S42" i="10"/>
  <c r="S43" i="10"/>
  <c r="S45" i="10" s="1"/>
  <c r="S44" i="10"/>
  <c r="H41" i="10"/>
  <c r="H42" i="10"/>
  <c r="H45" i="10" s="1"/>
  <c r="H46" i="10" s="1"/>
  <c r="H43" i="10"/>
  <c r="H44" i="10"/>
  <c r="I41" i="10"/>
  <c r="I42" i="10"/>
  <c r="I45" i="10" s="1"/>
  <c r="I43" i="10"/>
  <c r="I44" i="10"/>
  <c r="B8" i="10"/>
  <c r="G16" i="10"/>
  <c r="H15" i="10"/>
  <c r="H14" i="10"/>
  <c r="H13" i="10"/>
  <c r="H16" i="10" s="1"/>
  <c r="H17" i="10" s="1"/>
  <c r="I15" i="10"/>
  <c r="I13" i="10"/>
  <c r="I14" i="10"/>
  <c r="I16" i="10"/>
  <c r="R6" i="10"/>
  <c r="R5" i="10"/>
  <c r="R8" i="10"/>
  <c r="H7" i="10"/>
  <c r="H8" i="10" s="1"/>
  <c r="H6" i="10"/>
  <c r="H5" i="10"/>
  <c r="I7" i="10"/>
  <c r="I5" i="10"/>
  <c r="I8" i="10" s="1"/>
  <c r="I6" i="10"/>
  <c r="S7" i="10"/>
  <c r="S5" i="10"/>
  <c r="S6" i="10"/>
  <c r="S8" i="10"/>
  <c r="D16" i="10"/>
  <c r="B45" i="10"/>
  <c r="L51" i="10" s="1"/>
  <c r="F54" i="10"/>
  <c r="N53" i="10"/>
  <c r="D54" i="10"/>
  <c r="M53" i="10" s="1"/>
  <c r="O53" i="10" s="1"/>
  <c r="B54" i="10"/>
  <c r="L53" i="10"/>
  <c r="P45" i="10"/>
  <c r="N52" i="10"/>
  <c r="N45" i="10"/>
  <c r="M52" i="10"/>
  <c r="O52" i="10" s="1"/>
  <c r="L45" i="10"/>
  <c r="L52" i="10"/>
  <c r="D45" i="10"/>
  <c r="M51" i="10"/>
  <c r="F45" i="10"/>
  <c r="N51" i="10"/>
  <c r="N54" i="10" s="1"/>
  <c r="Q24" i="10"/>
  <c r="P24" i="10"/>
  <c r="P25" i="10" s="1"/>
  <c r="O24" i="10"/>
  <c r="N24" i="10"/>
  <c r="N25" i="10" s="1"/>
  <c r="M24" i="10"/>
  <c r="L24" i="10"/>
  <c r="L25" i="10" s="1"/>
  <c r="S23" i="10"/>
  <c r="R23" i="10"/>
  <c r="S22" i="10"/>
  <c r="R22" i="10"/>
  <c r="S21" i="10"/>
  <c r="S24" i="10" s="1"/>
  <c r="R21" i="10"/>
  <c r="R24" i="10" s="1"/>
  <c r="R25" i="10" s="1"/>
  <c r="I23" i="10"/>
  <c r="H23" i="10"/>
  <c r="G24" i="10"/>
  <c r="F24" i="10"/>
  <c r="E24" i="10"/>
  <c r="D24" i="10"/>
  <c r="D25" i="10"/>
  <c r="C24" i="10"/>
  <c r="B24" i="10"/>
  <c r="B25" i="10"/>
  <c r="I22" i="10"/>
  <c r="I24" i="10" s="1"/>
  <c r="H22" i="10"/>
  <c r="I21" i="10"/>
  <c r="H21" i="10"/>
  <c r="H24" i="10" s="1"/>
  <c r="F16" i="10"/>
  <c r="C16" i="10"/>
  <c r="B16" i="10"/>
  <c r="F25" i="10"/>
  <c r="S24" i="12"/>
  <c r="H54" i="12"/>
  <c r="H55" i="12" s="1"/>
  <c r="S45" i="12"/>
  <c r="R9" i="10"/>
  <c r="T51" i="10"/>
  <c r="Q54" i="10" l="1"/>
  <c r="O54" i="12"/>
  <c r="M54" i="12"/>
  <c r="O51" i="12"/>
  <c r="T52" i="13"/>
  <c r="R54" i="10"/>
  <c r="M54" i="10"/>
  <c r="S54" i="10"/>
  <c r="T53" i="10"/>
  <c r="H64" i="12"/>
  <c r="N54" i="12"/>
  <c r="O51" i="13"/>
  <c r="L54" i="13"/>
  <c r="O54" i="13" s="1"/>
  <c r="H25" i="10"/>
  <c r="H9" i="10"/>
  <c r="H55" i="10"/>
  <c r="O51" i="10"/>
  <c r="L54" i="10"/>
  <c r="O54" i="10" s="1"/>
  <c r="R46" i="10"/>
  <c r="H46" i="12"/>
  <c r="Q54" i="12"/>
  <c r="T51" i="12"/>
  <c r="T53" i="12"/>
  <c r="S54" i="12"/>
  <c r="Q54" i="13"/>
  <c r="T54" i="13" s="1"/>
  <c r="H64" i="13"/>
  <c r="T54" i="12" l="1"/>
  <c r="T54" i="10"/>
</calcChain>
</file>

<file path=xl/sharedStrings.xml><?xml version="1.0" encoding="utf-8"?>
<sst xmlns="http://schemas.openxmlformats.org/spreadsheetml/2006/main" count="1508" uniqueCount="437">
  <si>
    <t>Clubs</t>
  </si>
  <si>
    <t>Individuel</t>
  </si>
  <si>
    <t>EQUIPE</t>
  </si>
  <si>
    <t>Sabre Homme M17</t>
  </si>
  <si>
    <t>Sabre Dame M17</t>
  </si>
  <si>
    <t>Equipe Homme</t>
  </si>
  <si>
    <t xml:space="preserve">Equipe Dame </t>
  </si>
  <si>
    <t>Fleuret Homme M17</t>
  </si>
  <si>
    <t>Fleuret Dame M17</t>
  </si>
  <si>
    <t>Epée  Homme M17</t>
  </si>
  <si>
    <t>Sabre Homme M20</t>
  </si>
  <si>
    <t>Sabre Dame M20</t>
  </si>
  <si>
    <t>Fleuret Homme M20</t>
  </si>
  <si>
    <t>Fleuret Dame M20</t>
  </si>
  <si>
    <t>Epée  Homme M20</t>
  </si>
  <si>
    <t>OPEN</t>
  </si>
  <si>
    <t>Club</t>
  </si>
  <si>
    <t>Capitanat Equipe 
Masculine</t>
  </si>
  <si>
    <t>Capitanat Equipe
 Féminine</t>
  </si>
  <si>
    <t>R2</t>
  </si>
  <si>
    <t>Epée Dame M17</t>
  </si>
  <si>
    <t>Epée Dame M20</t>
  </si>
  <si>
    <t>Clt Nat</t>
  </si>
  <si>
    <t>Selec.</t>
  </si>
  <si>
    <t>Clt Nat.</t>
  </si>
  <si>
    <t>Quota FFE</t>
  </si>
  <si>
    <t xml:space="preserve">Selec. </t>
  </si>
  <si>
    <t>ARME</t>
  </si>
  <si>
    <t>date :</t>
  </si>
  <si>
    <t>Lieu :</t>
  </si>
  <si>
    <t>Engagement:</t>
  </si>
  <si>
    <t>Sabre Homme SENIORS</t>
  </si>
  <si>
    <t xml:space="preserve">Sabre Dame SENIORS </t>
  </si>
  <si>
    <t>Fleuret Homme SENIORS</t>
  </si>
  <si>
    <t>Fleuret Dame SENIORS</t>
  </si>
  <si>
    <t>Epée  Homme SENIORS</t>
  </si>
  <si>
    <t>Epée Dame SENIORS</t>
  </si>
  <si>
    <t>Equipes N3 FHS:</t>
  </si>
  <si>
    <t>Equipes N3 EHS  :</t>
  </si>
  <si>
    <t xml:space="preserve">Equipes N3 EDS : </t>
  </si>
  <si>
    <t>Equipe FHV:</t>
  </si>
  <si>
    <t xml:space="preserve">Equipe FDV: </t>
  </si>
  <si>
    <t>Equipes EHV :</t>
  </si>
  <si>
    <t xml:space="preserve">Equipes EHV : </t>
  </si>
  <si>
    <t>Fleuret Homme VETERAN</t>
  </si>
  <si>
    <t>Sabre Homme VETERAN</t>
  </si>
  <si>
    <t>Sabre Dame VETERAN</t>
  </si>
  <si>
    <t>Quota 
FFE</t>
  </si>
  <si>
    <t xml:space="preserve">Quota
 Reg. </t>
  </si>
  <si>
    <t>Quota
 FFE</t>
  </si>
  <si>
    <t xml:space="preserve">Quota 
Reg. </t>
  </si>
  <si>
    <t>SENIORS N3</t>
  </si>
  <si>
    <t>VETERANS</t>
  </si>
  <si>
    <t>FÊTE DES JEUNES</t>
  </si>
  <si>
    <t>Résult.</t>
  </si>
  <si>
    <t>Réult.</t>
  </si>
  <si>
    <t>SHM15</t>
  </si>
  <si>
    <t>EHM15</t>
  </si>
  <si>
    <t>FHM15</t>
  </si>
  <si>
    <t>SDM15</t>
  </si>
  <si>
    <t>EDM15</t>
  </si>
  <si>
    <t>FDM15</t>
  </si>
  <si>
    <t>Sabre Homme M15</t>
  </si>
  <si>
    <t>Sabre Dame M15</t>
  </si>
  <si>
    <t>Fleuret Dame M15</t>
  </si>
  <si>
    <t>Fleuret Homme M15</t>
  </si>
  <si>
    <t>Epée  Homme M15</t>
  </si>
  <si>
    <t>Epée Dame M15</t>
  </si>
  <si>
    <t>M DIAZ</t>
  </si>
  <si>
    <t xml:space="preserve">C DECAP </t>
  </si>
  <si>
    <t>N1</t>
  </si>
  <si>
    <t xml:space="preserve">France N2. </t>
  </si>
  <si>
    <t>France N1</t>
  </si>
  <si>
    <t>France N2</t>
  </si>
  <si>
    <t>N2</t>
  </si>
  <si>
    <t xml:space="preserve">Equipe Homme </t>
  </si>
  <si>
    <t xml:space="preserve">inscription effectuée </t>
  </si>
  <si>
    <t>( Cf Résultats des 1/2 finales)</t>
  </si>
  <si>
    <t>Result.</t>
  </si>
  <si>
    <t>Résul.</t>
  </si>
  <si>
    <t>Resul.</t>
  </si>
  <si>
    <t>Quota
Reg</t>
  </si>
  <si>
    <t>France 
N1</t>
  </si>
  <si>
    <t>France 
N2</t>
  </si>
  <si>
    <t>*Equipe</t>
  </si>
  <si>
    <t>N3</t>
  </si>
  <si>
    <t>FranceN1</t>
  </si>
  <si>
    <t>Présence confirmée</t>
  </si>
  <si>
    <t xml:space="preserve">4 fleurettistes </t>
  </si>
  <si>
    <t>C BELLET (SHEQ1)</t>
  </si>
  <si>
    <t>OR</t>
  </si>
  <si>
    <t>ARGENT</t>
  </si>
  <si>
    <t>BRONZE</t>
  </si>
  <si>
    <t>Ind</t>
  </si>
  <si>
    <t>Equ</t>
  </si>
  <si>
    <t xml:space="preserve">Total </t>
  </si>
  <si>
    <t>M17</t>
  </si>
  <si>
    <t>M20</t>
  </si>
  <si>
    <t>SENIORS</t>
  </si>
  <si>
    <t>FDJ M15</t>
  </si>
  <si>
    <t>FLEURET</t>
  </si>
  <si>
    <t>EPEE</t>
  </si>
  <si>
    <t>SABRE</t>
  </si>
  <si>
    <t>http://evenementsescrime-ffe.fr/fdj/</t>
  </si>
  <si>
    <t>Médailles</t>
  </si>
  <si>
    <t xml:space="preserve">Médailles </t>
  </si>
  <si>
    <t>*en attente de confirmation</t>
  </si>
  <si>
    <t>Fleuret</t>
  </si>
  <si>
    <t>VETERAN</t>
  </si>
  <si>
    <t>PAR ARME</t>
  </si>
  <si>
    <t>PAR NATIONAL</t>
  </si>
  <si>
    <t>PAR CATEGORIE</t>
  </si>
  <si>
    <t>H"2024"</t>
  </si>
  <si>
    <t>Arbitres</t>
  </si>
  <si>
    <t>épreuves</t>
  </si>
  <si>
    <t>M15</t>
  </si>
  <si>
    <t>séniors</t>
  </si>
  <si>
    <t xml:space="preserve">SABRE </t>
  </si>
  <si>
    <t xml:space="preserve">TOTAL </t>
  </si>
  <si>
    <t>INDIVIDUELS</t>
  </si>
  <si>
    <t>EQUIPES</t>
  </si>
  <si>
    <t>Niveau</t>
  </si>
  <si>
    <t>T</t>
  </si>
  <si>
    <t xml:space="preserve">Equipes N2 FDS : </t>
  </si>
  <si>
    <t xml:space="preserve">Critérium
 National </t>
  </si>
  <si>
    <t xml:space="preserve">Critérium 
National </t>
  </si>
  <si>
    <t>V1</t>
  </si>
  <si>
    <t>V2</t>
  </si>
  <si>
    <t>Epée</t>
  </si>
  <si>
    <t xml:space="preserve">Sabre </t>
  </si>
  <si>
    <t>V3+V4</t>
  </si>
  <si>
    <t>France N3</t>
  </si>
  <si>
    <t xml:space="preserve">France </t>
  </si>
  <si>
    <t>S DESNOUES</t>
  </si>
  <si>
    <t>C ROCHETEAU</t>
  </si>
  <si>
    <t>CAPITAINES ET RESPONSABLES D'ARME M15</t>
  </si>
  <si>
    <t>R1</t>
  </si>
  <si>
    <t>R3</t>
  </si>
  <si>
    <t>R4</t>
  </si>
  <si>
    <t xml:space="preserve">Fleuret </t>
  </si>
  <si>
    <t xml:space="preserve">Yannick LE CLEACH </t>
  </si>
  <si>
    <t>Frederic ROSE (B)</t>
  </si>
  <si>
    <t>Christophe LAROCHE (ETR/CD)</t>
  </si>
  <si>
    <t>https://www.escrime-centre-valdeloire.com/classements-regionnaux</t>
  </si>
  <si>
    <t>Liste FFE</t>
  </si>
  <si>
    <t>Règles de classements CRECVL</t>
  </si>
  <si>
    <t xml:space="preserve">*en attente de confirmation des clubs </t>
  </si>
  <si>
    <t>*en attente de confirmation des clubs</t>
  </si>
  <si>
    <t xml:space="preserve">Charte d'engagement M15 </t>
  </si>
  <si>
    <t xml:space="preserve"> SENIORS N1 et N2</t>
  </si>
  <si>
    <t>M17 et M20 en N1</t>
  </si>
  <si>
    <t>M17 et M20 en N2</t>
  </si>
  <si>
    <t xml:space="preserve">engagement par les clubs </t>
  </si>
  <si>
    <t xml:space="preserve">Engagement par les clubs </t>
  </si>
  <si>
    <t xml:space="preserve">engagement par le comité régional </t>
  </si>
  <si>
    <t>http://www.escrime-ffe.fr/documents-outils-utiles/liste-n1-m20-2019</t>
  </si>
  <si>
    <t>http://www.escrime-ffe.fr/documents-outils-utiles/liste-des-selectionnes-pour-la-fete-des-jeunes-2019</t>
  </si>
  <si>
    <t>https://www.escrime-centre-valdeloire.com/reglementations</t>
  </si>
  <si>
    <t xml:space="preserve">France N3 Open </t>
  </si>
  <si>
    <t xml:space="preserve">France N2 </t>
  </si>
  <si>
    <t>TED</t>
  </si>
  <si>
    <t xml:space="preserve">Place </t>
  </si>
  <si>
    <t>Place</t>
  </si>
  <si>
    <t>NOMBRE DE MEDAILLES AUX CHAMPIONNATS DE France
 DE LA DELEGATION REGIONALE CENTRE VAL DE LOIRE 2018</t>
  </si>
  <si>
    <t>NOMBRE DE QUALIFIES PAR ARME ET PAR CATEGORIE CRECVL 2018</t>
  </si>
  <si>
    <t>NOMBRE DE MEDAILLES AUX CHAMPIONNATS DE France
 DE LA DELEGATION REGIONALE CENTRE VAL DE LOIRE  2019</t>
  </si>
  <si>
    <t>NOMBRE DE QUALIFIES PAR ARME ET PAR CATEGORIE CRECVL 2019</t>
  </si>
  <si>
    <r>
      <t>EQUIPE/INDIVIDUEL :</t>
    </r>
    <r>
      <rPr>
        <b/>
        <sz val="14"/>
        <color theme="1"/>
        <rFont val="Calibri (Corps)_x0000_"/>
      </rPr>
      <t xml:space="preserve"> Par le comité régional </t>
    </r>
  </si>
  <si>
    <r>
      <t>EQUIPE/INDIVIDUEL :</t>
    </r>
    <r>
      <rPr>
        <b/>
        <sz val="14"/>
        <color rgb="FFFF0000"/>
        <rFont val="Calibri (Corps)_x0000_"/>
      </rPr>
      <t xml:space="preserve"> Par les clubs </t>
    </r>
    <r>
      <rPr>
        <b/>
        <sz val="14"/>
        <color theme="1"/>
        <rFont val="Calibri (Corps)_x0000_"/>
      </rPr>
      <t xml:space="preserve">(sauf Fleuret équipe  = par le comité) </t>
    </r>
  </si>
  <si>
    <r>
      <t>INDIVIDUEL :</t>
    </r>
    <r>
      <rPr>
        <b/>
        <u/>
        <sz val="14"/>
        <color rgb="FFFF0000"/>
        <rFont val="Calibri (Corps)_x0000_"/>
      </rPr>
      <t xml:space="preserve"> </t>
    </r>
    <r>
      <rPr>
        <b/>
        <sz val="14"/>
        <color rgb="FFFF0000"/>
        <rFont val="Calibri (Corps)_x0000_"/>
      </rPr>
      <t xml:space="preserve">Par le comité régional </t>
    </r>
  </si>
  <si>
    <r>
      <t>EQUIPE/INDIVIDUEL :</t>
    </r>
    <r>
      <rPr>
        <b/>
        <sz val="14"/>
        <color theme="1"/>
        <rFont val="Calibri (Corps)_x0000_"/>
      </rPr>
      <t xml:space="preserve"> </t>
    </r>
    <r>
      <rPr>
        <b/>
        <sz val="14"/>
        <color rgb="FFFF0000"/>
        <rFont val="Calibri (Corps)_x0000_"/>
      </rPr>
      <t>Par les clubs</t>
    </r>
  </si>
  <si>
    <r>
      <t>EQUIPE/INDIVIDUEL :</t>
    </r>
    <r>
      <rPr>
        <b/>
        <sz val="14"/>
        <color theme="1"/>
        <rFont val="Calibri (Corps)_x0000_"/>
      </rPr>
      <t xml:space="preserve"> Par le comité régional (Epeé) </t>
    </r>
    <r>
      <rPr>
        <b/>
        <sz val="14"/>
        <color theme="1"/>
        <rFont val="Calibri"/>
        <family val="2"/>
        <scheme val="minor"/>
      </rPr>
      <t>ou Clubs</t>
    </r>
    <r>
      <rPr>
        <b/>
        <u/>
        <sz val="14"/>
        <color theme="1"/>
        <rFont val="Calibri (Corps)_x0000_"/>
      </rPr>
      <t xml:space="preserve"> (Fleuret/Sabre)</t>
    </r>
  </si>
  <si>
    <t>C BELLET</t>
  </si>
  <si>
    <t>G KAS</t>
  </si>
  <si>
    <t xml:space="preserve">Le responsale d'arme est le capitaine d'équipe sur la saison,
 la catégorie M15 dont il a la charge. Il suit la filière et participe à la journée de préparation FDJ (25 mai) et au déplacement régional FDJ ( 20 au 22 juin). </t>
  </si>
  <si>
    <t>NOMBRE DE MEDAILLES AUX CHAMPIONNATS DE France
 DE LA DELEGATION REGIONALE CENTRE VAL DE LOIRE  2020</t>
  </si>
  <si>
    <t>NOMBRE DE QUALIFIES PAR ARME ET PAR CATEGORIE CRECVL 2020</t>
  </si>
  <si>
    <t xml:space="preserve">FETES DES JEUNES 2019 NANTES du 20 au 22 juin 2020 </t>
  </si>
  <si>
    <t>FETE DES JEUNES Samedi 21 juin 2020</t>
  </si>
  <si>
    <t>CHAMPIONNATS DE France 2020 M20</t>
  </si>
  <si>
    <t>CHAMPIONNATS DE France 2020 SENIORS</t>
  </si>
  <si>
    <t>CHAMPIONNATS DE France 2020 VETERANS</t>
  </si>
  <si>
    <t>REGLES D'ENGAGEMENTS AUX CHAMPIONNATS DE France 2020</t>
  </si>
  <si>
    <t>CHAMPIONNATS DE France 2020 M17</t>
  </si>
  <si>
    <t>CHARLEVILLE MEZIERE</t>
  </si>
  <si>
    <t>CABRIES</t>
  </si>
  <si>
    <t>GEMENOS</t>
  </si>
  <si>
    <t>NANTES</t>
  </si>
  <si>
    <t>FACHES THUMESNIL</t>
  </si>
  <si>
    <t>EPINAL</t>
  </si>
  <si>
    <t>BORDEAUX</t>
  </si>
  <si>
    <t>DIVONNES</t>
  </si>
  <si>
    <t>20-21/06/2020</t>
  </si>
  <si>
    <t>ANGLET</t>
  </si>
  <si>
    <t>27-28/06/2020</t>
  </si>
  <si>
    <t>Epée  Homme VETERAN V1</t>
  </si>
  <si>
    <t>Epée Dame VETERAN V1</t>
  </si>
  <si>
    <t>par le classement
 national</t>
  </si>
  <si>
    <t>Epée  Homme VETERAN V2</t>
  </si>
  <si>
    <t>Epée Dame VETERAN V2</t>
  </si>
  <si>
    <t>Epée  Homme VETERAN V3</t>
  </si>
  <si>
    <t>Epée Dame VETERAN V3</t>
  </si>
  <si>
    <t>Epée  Homme VETERAN V4</t>
  </si>
  <si>
    <t>Epée Dame VETERAN V4</t>
  </si>
  <si>
    <t>SHM15 N°2</t>
  </si>
  <si>
    <t xml:space="preserve">Ch LAROCHE </t>
  </si>
  <si>
    <t>B CERDA</t>
  </si>
  <si>
    <t xml:space="preserve">ORLEANS CE 1 </t>
  </si>
  <si>
    <t xml:space="preserve">CHATEAUROUX CE </t>
  </si>
  <si>
    <t>LECHOPIER Julie</t>
  </si>
  <si>
    <t xml:space="preserve">Blois CE </t>
  </si>
  <si>
    <t>BOURDERON Manon</t>
  </si>
  <si>
    <t xml:space="preserve">St Jean de la Ruelle </t>
  </si>
  <si>
    <t>ACHOUN Noémie</t>
  </si>
  <si>
    <t>St Doulchard</t>
  </si>
  <si>
    <t>DEVINEAU Eléonore</t>
  </si>
  <si>
    <t>Tours SA</t>
  </si>
  <si>
    <t xml:space="preserve">CHAUVEAU Eloise </t>
  </si>
  <si>
    <t>DE KERGARIOU Lisa</t>
  </si>
  <si>
    <t>Blois CE</t>
  </si>
  <si>
    <t xml:space="preserve">MANACH Gwendoline </t>
  </si>
  <si>
    <t xml:space="preserve">Meung/loire </t>
  </si>
  <si>
    <t xml:space="preserve">2 places par le championnat régional </t>
  </si>
  <si>
    <t xml:space="preserve">1 place par le championnat régional </t>
  </si>
  <si>
    <t xml:space="preserve">AMIOT Adrien </t>
  </si>
  <si>
    <t>Meung/loire</t>
  </si>
  <si>
    <t>CLEMENT Quentin</t>
  </si>
  <si>
    <t>HORNAIN Arthur</t>
  </si>
  <si>
    <t>NIBEL Killian</t>
  </si>
  <si>
    <t>Bourges Escrimes</t>
  </si>
  <si>
    <t>DI MICHELE Romain</t>
  </si>
  <si>
    <t xml:space="preserve">HERBLOT Emilien </t>
  </si>
  <si>
    <t>Gecer45</t>
  </si>
  <si>
    <t>DESMOULIERES Hugo</t>
  </si>
  <si>
    <t xml:space="preserve">Châteauroux CE </t>
  </si>
  <si>
    <t>BARRAU Corentin</t>
  </si>
  <si>
    <t xml:space="preserve">Saint Jean de la ruelle </t>
  </si>
  <si>
    <t xml:space="preserve">PARIS Antoine </t>
  </si>
  <si>
    <t>NC</t>
  </si>
  <si>
    <t>DENICHERE Elisa</t>
  </si>
  <si>
    <t>St Douclhard</t>
  </si>
  <si>
    <t xml:space="preserve">ACHOUN Noéma </t>
  </si>
  <si>
    <t xml:space="preserve">SCHNEIDER Aurore </t>
  </si>
  <si>
    <t>BAILLON-CHOUTIER Julia</t>
  </si>
  <si>
    <t xml:space="preserve">BOURDERON Manon </t>
  </si>
  <si>
    <t xml:space="preserve">St Jean de la ruelle </t>
  </si>
  <si>
    <t xml:space="preserve">CHAVEAU Eloïse </t>
  </si>
  <si>
    <t xml:space="preserve">St Doulchard </t>
  </si>
  <si>
    <t>WIECKOWICZ Kenny</t>
  </si>
  <si>
    <t xml:space="preserve">CHAGNON Théo </t>
  </si>
  <si>
    <t>MESONA Antonin</t>
  </si>
  <si>
    <t>AMIOT Adrien</t>
  </si>
  <si>
    <t xml:space="preserve">BONNEAU Amaury </t>
  </si>
  <si>
    <t>GASCHET Antoine</t>
  </si>
  <si>
    <t xml:space="preserve">NIBEL Killian </t>
  </si>
  <si>
    <t xml:space="preserve">TOUNEUR Ivan </t>
  </si>
  <si>
    <t>CHAGNON Théo</t>
  </si>
  <si>
    <t>GAUDIN Pierrick</t>
  </si>
  <si>
    <t xml:space="preserve">GEORGES Jérome </t>
  </si>
  <si>
    <t xml:space="preserve">ROCHETEAU Camille </t>
  </si>
  <si>
    <t xml:space="preserve">HENON Marianne </t>
  </si>
  <si>
    <t>Châteauroux CE</t>
  </si>
  <si>
    <t xml:space="preserve">TOURATIER Camille </t>
  </si>
  <si>
    <t>Bourges EMB</t>
  </si>
  <si>
    <t>FALIZE Emmy</t>
  </si>
  <si>
    <t>MARCHESE Noémie</t>
  </si>
  <si>
    <t>PERIERSColette</t>
  </si>
  <si>
    <t xml:space="preserve">DOBIGNARD Gaëlle </t>
  </si>
  <si>
    <t>BURR Claire</t>
  </si>
  <si>
    <t>DESMOULIERES Sophie</t>
  </si>
  <si>
    <t>TROUX-CLEMENT Valérie</t>
  </si>
  <si>
    <t>CIESA Laura</t>
  </si>
  <si>
    <t>OGER Claire</t>
  </si>
  <si>
    <t xml:space="preserve">Chateauroux CE </t>
  </si>
  <si>
    <t xml:space="preserve">DODEMAND Jeanne </t>
  </si>
  <si>
    <t xml:space="preserve">Orléans CE </t>
  </si>
  <si>
    <t xml:space="preserve">SABARD Adiren </t>
  </si>
  <si>
    <t xml:space="preserve">DESCAMPS Constant </t>
  </si>
  <si>
    <t>Orléans CE</t>
  </si>
  <si>
    <t>BILLOT Godeffroy</t>
  </si>
  <si>
    <t>St Cyr/loire</t>
  </si>
  <si>
    <t xml:space="preserve">GISSELBRECHT Charles </t>
  </si>
  <si>
    <t xml:space="preserve">SEVOT Maxime </t>
  </si>
  <si>
    <t xml:space="preserve">KORB Amaury </t>
  </si>
  <si>
    <t>ZROUR-MORETTE Guillaume</t>
  </si>
  <si>
    <t xml:space="preserve">SEVOT Romain </t>
  </si>
  <si>
    <t>WAZNI Rayane</t>
  </si>
  <si>
    <t xml:space="preserve">DEANT Arthur </t>
  </si>
  <si>
    <t xml:space="preserve">ALLOUIS Faustine </t>
  </si>
  <si>
    <t xml:space="preserve">DELILE Victoire </t>
  </si>
  <si>
    <t xml:space="preserve">VIGNAUX Anais </t>
  </si>
  <si>
    <t xml:space="preserve">D'ARRAS Sophie </t>
  </si>
  <si>
    <t xml:space="preserve">CHAMBRUN Blanche </t>
  </si>
  <si>
    <t xml:space="preserve">COINDRE Valentine </t>
  </si>
  <si>
    <t>DERET Lola</t>
  </si>
  <si>
    <t xml:space="preserve">LE BOURG Elona </t>
  </si>
  <si>
    <t xml:space="preserve">LANGLOIS Jeanne </t>
  </si>
  <si>
    <t xml:space="preserve">LEBOUC Mathilde </t>
  </si>
  <si>
    <t>Dreux CE</t>
  </si>
  <si>
    <t xml:space="preserve">LECHOPIER Julie </t>
  </si>
  <si>
    <t xml:space="preserve">MAZERAT Eleen </t>
  </si>
  <si>
    <t xml:space="preserve">Dreux CE </t>
  </si>
  <si>
    <t xml:space="preserve">ROTH Elisabeth </t>
  </si>
  <si>
    <t xml:space="preserve">ROZE Clément </t>
  </si>
  <si>
    <t xml:space="preserve">SEVOT Dimitri </t>
  </si>
  <si>
    <t xml:space="preserve">TROCHE Alexandre </t>
  </si>
  <si>
    <t xml:space="preserve">RECCHIA Adrien </t>
  </si>
  <si>
    <t>DEANT Arthur</t>
  </si>
  <si>
    <t>ZIYANI Othmane</t>
  </si>
  <si>
    <t xml:space="preserve">PROD'HOMME Marc Antoine </t>
  </si>
  <si>
    <t>Chartres CEA</t>
  </si>
  <si>
    <t xml:space="preserve">RIBIERO Ileona </t>
  </si>
  <si>
    <t xml:space="preserve">CE Orleans </t>
  </si>
  <si>
    <t>LAHON LABORDE Elisa</t>
  </si>
  <si>
    <t xml:space="preserve">MARTEL Lila </t>
  </si>
  <si>
    <t>TRANQUILLE Lola</t>
  </si>
  <si>
    <t>BERTRAND Solene</t>
  </si>
  <si>
    <t xml:space="preserve">MARTINEZ ALMANSA Ezechielle </t>
  </si>
  <si>
    <t>LACAZE Alexandre</t>
  </si>
  <si>
    <t>CE Orléans</t>
  </si>
  <si>
    <t>GARRIGUE Remi</t>
  </si>
  <si>
    <t>FRABOULET Evan</t>
  </si>
  <si>
    <t xml:space="preserve">BISCH Jean Hutmann </t>
  </si>
  <si>
    <t xml:space="preserve">ROCHET Armand </t>
  </si>
  <si>
    <t>FILIPI Ivane</t>
  </si>
  <si>
    <t xml:space="preserve">PRIGENT Basile </t>
  </si>
  <si>
    <t xml:space="preserve">PALLUD Yohann </t>
  </si>
  <si>
    <t xml:space="preserve">GIRAULT Evann </t>
  </si>
  <si>
    <t xml:space="preserve">ROSE Cylian </t>
  </si>
  <si>
    <t xml:space="preserve">CE Orléans </t>
  </si>
  <si>
    <t xml:space="preserve">AIME Amalia </t>
  </si>
  <si>
    <t xml:space="preserve">CLAPIER Faustine </t>
  </si>
  <si>
    <t>BERTRAND Solène</t>
  </si>
  <si>
    <t>MENTZ Eva</t>
  </si>
  <si>
    <t>RIBIERO Liona</t>
  </si>
  <si>
    <t xml:space="preserve">DEQUENNE Claire </t>
  </si>
  <si>
    <t xml:space="preserve">DESMONS Tanguy </t>
  </si>
  <si>
    <t>PATRICE Sébastien</t>
  </si>
  <si>
    <t xml:space="preserve">LAVIGNE Noah </t>
  </si>
  <si>
    <t>KLEIN Pierre</t>
  </si>
  <si>
    <t xml:space="preserve">POULAIN Corentin </t>
  </si>
  <si>
    <t>CROS Baptiste</t>
  </si>
  <si>
    <t xml:space="preserve">DRAPIER Sébastien </t>
  </si>
  <si>
    <t>GIRAULT Elias</t>
  </si>
  <si>
    <t xml:space="preserve">SABATIER Lubin </t>
  </si>
  <si>
    <t xml:space="preserve">SEBBAR Franchesco </t>
  </si>
  <si>
    <t xml:space="preserve">HOSPITAL Aurélien </t>
  </si>
  <si>
    <t xml:space="preserve">LEBEAUME Quentin </t>
  </si>
  <si>
    <t xml:space="preserve">BRUNET Manon </t>
  </si>
  <si>
    <t>BERDER Cécilia</t>
  </si>
  <si>
    <t xml:space="preserve">SUZANNE Coline </t>
  </si>
  <si>
    <t>GIMALAC Margaux</t>
  </si>
  <si>
    <t>CLAPIER Faustine</t>
  </si>
  <si>
    <t xml:space="preserve">REGUIGNE Laura </t>
  </si>
  <si>
    <t>AIME Amalia</t>
  </si>
  <si>
    <t xml:space="preserve">PATRICE Jean Philippe </t>
  </si>
  <si>
    <t>ANNIC Edern</t>
  </si>
  <si>
    <t>Joue les Tours US</t>
  </si>
  <si>
    <t xml:space="preserve">BALLORCA Fabien </t>
  </si>
  <si>
    <t>HABERER Xavier</t>
  </si>
  <si>
    <t xml:space="preserve">GUILLERMIC Titouan </t>
  </si>
  <si>
    <t xml:space="preserve">DEQUENNE Pierre </t>
  </si>
  <si>
    <t>ROBERT Nicolas</t>
  </si>
  <si>
    <t>Joue les tours US</t>
  </si>
  <si>
    <t xml:space="preserve">DUBOIS Maxime </t>
  </si>
  <si>
    <t xml:space="preserve">GOSSET Baptiste </t>
  </si>
  <si>
    <t xml:space="preserve">LOTMANI Sofian </t>
  </si>
  <si>
    <t xml:space="preserve">Bourges Escrimes </t>
  </si>
  <si>
    <t xml:space="preserve">DUPUCH Maxence </t>
  </si>
  <si>
    <t xml:space="preserve">DIAZ Enzo </t>
  </si>
  <si>
    <t xml:space="preserve">BATCHOURINE Sacha </t>
  </si>
  <si>
    <t xml:space="preserve">LEVY Jules </t>
  </si>
  <si>
    <t>JEANSON Nathan</t>
  </si>
  <si>
    <t xml:space="preserve">Joue les tours US </t>
  </si>
  <si>
    <t xml:space="preserve">BERNARD COQUARD Arthur </t>
  </si>
  <si>
    <t xml:space="preserve">HADDOUCHI Ilyes </t>
  </si>
  <si>
    <t xml:space="preserve">MENTZ Eva </t>
  </si>
  <si>
    <t xml:space="preserve">VIZATELLE Anastasia </t>
  </si>
  <si>
    <t xml:space="preserve">BELLET Juliette </t>
  </si>
  <si>
    <t xml:space="preserve">Joues les Tours US </t>
  </si>
  <si>
    <t>LEBEAUME Cloé</t>
  </si>
  <si>
    <t xml:space="preserve">ROBINEAUX Rita </t>
  </si>
  <si>
    <t xml:space="preserve">Adem </t>
  </si>
  <si>
    <t xml:space="preserve">LECOMTE Jeanne </t>
  </si>
  <si>
    <t xml:space="preserve">LECOMTE Charlotte </t>
  </si>
  <si>
    <t>VIZATELLE Anastasia</t>
  </si>
  <si>
    <t xml:space="preserve">Montargis AG </t>
  </si>
  <si>
    <t xml:space="preserve">FELLAH Zina </t>
  </si>
  <si>
    <t xml:space="preserve">Monts Esc. </t>
  </si>
  <si>
    <t>Montargis AG</t>
  </si>
  <si>
    <t xml:space="preserve">LAHAYE Flavie </t>
  </si>
  <si>
    <t xml:space="preserve">GALLET Appoline </t>
  </si>
  <si>
    <t xml:space="preserve">ADEM Montargis </t>
  </si>
  <si>
    <t>ADEM Montargis</t>
  </si>
  <si>
    <t>LAHAYE Flavie</t>
  </si>
  <si>
    <t>DEQUENNE Claire</t>
  </si>
  <si>
    <t>DE MORAIS Jessica</t>
  </si>
  <si>
    <t>JOUE les Tours US</t>
  </si>
  <si>
    <t xml:space="preserve">DAUZAT Bonnie </t>
  </si>
  <si>
    <t xml:space="preserve">Bourges Escrime </t>
  </si>
  <si>
    <t xml:space="preserve">VAUZELLE Agathe </t>
  </si>
  <si>
    <t>ALBRETCH Alexandra</t>
  </si>
  <si>
    <t xml:space="preserve">LEGROS Anne </t>
  </si>
  <si>
    <t xml:space="preserve">JOJON Claire </t>
  </si>
  <si>
    <t>GIRAULT MICHAUX Thybalt</t>
  </si>
  <si>
    <t xml:space="preserve">DRAPIER Nicolas </t>
  </si>
  <si>
    <t xml:space="preserve">RAYMON Forian </t>
  </si>
  <si>
    <t xml:space="preserve">Joué les tours US </t>
  </si>
  <si>
    <t xml:space="preserve">DRAPIER Sebastien </t>
  </si>
  <si>
    <t>NOBLANC Timothée</t>
  </si>
  <si>
    <t xml:space="preserve">MARCHAND Thomas </t>
  </si>
  <si>
    <t xml:space="preserve">Joue les Tours </t>
  </si>
  <si>
    <t xml:space="preserve">Ce Orléans </t>
  </si>
  <si>
    <t xml:space="preserve">BOUDEAU Xavier </t>
  </si>
  <si>
    <t xml:space="preserve">RAIMBAULHarold </t>
  </si>
  <si>
    <t xml:space="preserve">TERRASSON Rémi </t>
  </si>
  <si>
    <t xml:space="preserve">PEROT Julien </t>
  </si>
  <si>
    <t xml:space="preserve">ROBINEAUX Sébastien </t>
  </si>
  <si>
    <t xml:space="preserve">LUCAS Corentin </t>
  </si>
  <si>
    <t>31/10 et 01/11/2020</t>
  </si>
  <si>
    <t>28 et 29 novembre 2020</t>
  </si>
  <si>
    <t>07-08/11/2020</t>
  </si>
  <si>
    <t xml:space="preserve">LIVRY GARGAN </t>
  </si>
  <si>
    <t>24-25/10/2020</t>
  </si>
  <si>
    <t>17-18/10/2020</t>
  </si>
  <si>
    <t>5-6 décembre 2020</t>
  </si>
  <si>
    <t>COLMAR</t>
  </si>
  <si>
    <t xml:space="preserve">MARTEL Lilia </t>
  </si>
  <si>
    <t>MARTINEAU Sarah</t>
  </si>
  <si>
    <t>LAVIGNE Noha</t>
  </si>
  <si>
    <t>CEO 1, CEO2,CEO3, cEO4,CEO5, CEO6, Joue</t>
  </si>
  <si>
    <t>CEO1,CEO2,CEO3, AME Montargis</t>
  </si>
  <si>
    <t xml:space="preserve">CEO </t>
  </si>
  <si>
    <t>DREUX CE 1</t>
  </si>
  <si>
    <t>ORLEANS CE 1</t>
  </si>
  <si>
    <t>CEO, JOUE, AME Montargis</t>
  </si>
  <si>
    <t>CEO1, CEO2,CEO3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</si>
</sst>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rgb="FFFF0000"/>
      <name val="Arial"/>
      <family val="2"/>
    </font>
    <font>
      <strike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 Unicode MS"/>
      <family val="2"/>
    </font>
    <font>
      <b/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trike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FFFF"/>
      <name val="Arial"/>
      <family val="2"/>
    </font>
    <font>
      <b/>
      <strike/>
      <sz val="11"/>
      <color rgb="FFFF0000"/>
      <name val="Arial"/>
      <family val="2"/>
    </font>
    <font>
      <u/>
      <sz val="14"/>
      <color theme="1"/>
      <name val="Calibri"/>
      <family val="2"/>
      <scheme val="minor"/>
    </font>
    <font>
      <b/>
      <sz val="14"/>
      <color theme="1"/>
      <name val="Calibri (Corps)_x0000_"/>
    </font>
    <font>
      <b/>
      <sz val="14"/>
      <color rgb="FFFF0000"/>
      <name val="Calibri (Corps)_x0000_"/>
    </font>
    <font>
      <b/>
      <u/>
      <sz val="14"/>
      <color rgb="FFFF0000"/>
      <name val="Calibri (Corps)_x0000_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 (Corps)_x0000_"/>
    </font>
    <font>
      <b/>
      <i/>
      <sz val="14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</fills>
  <borders count="101">
    <border>
      <left/>
      <right/>
      <top/>
      <bottom/>
      <diagonal/>
    </border>
    <border>
      <left style="medium">
        <color rgb="FF00000A"/>
      </left>
      <right style="medium">
        <color rgb="FF000001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thin">
        <color rgb="FF00000A"/>
      </bottom>
      <diagonal/>
    </border>
    <border>
      <left/>
      <right/>
      <top style="medium">
        <color rgb="FF00000A"/>
      </top>
      <bottom style="thin">
        <color rgb="FF00000A"/>
      </bottom>
      <diagonal/>
    </border>
    <border>
      <left style="medium">
        <color rgb="FF00000A"/>
      </left>
      <right/>
      <top style="medium">
        <color rgb="FF00000A"/>
      </top>
      <bottom style="thin">
        <color rgb="FF00000A"/>
      </bottom>
      <diagonal/>
    </border>
    <border>
      <left style="medium">
        <color rgb="FF00000A"/>
      </left>
      <right style="medium">
        <color rgb="FF00000A"/>
      </right>
      <top style="thin">
        <color rgb="FF00000A"/>
      </top>
      <bottom style="medium">
        <color rgb="FF00000A"/>
      </bottom>
      <diagonal/>
    </border>
    <border>
      <left/>
      <right/>
      <top style="thin">
        <color rgb="FF00000A"/>
      </top>
      <bottom style="medium">
        <color rgb="FF00000A"/>
      </bottom>
      <diagonal/>
    </border>
    <border>
      <left style="medium">
        <color rgb="FF00000A"/>
      </left>
      <right/>
      <top style="thin">
        <color rgb="FF00000A"/>
      </top>
      <bottom style="medium">
        <color rgb="FF00000A"/>
      </bottom>
      <diagonal/>
    </border>
    <border>
      <left/>
      <right style="medium">
        <color rgb="FF00000A"/>
      </right>
      <top style="thin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thin">
        <color rgb="FF00000A"/>
      </top>
      <bottom style="thin">
        <color rgb="FF00000A"/>
      </bottom>
      <diagonal/>
    </border>
    <border>
      <left/>
      <right/>
      <top style="thin">
        <color rgb="FF00000A"/>
      </top>
      <bottom style="thin">
        <color rgb="FF00000A"/>
      </bottom>
      <diagonal/>
    </border>
    <border>
      <left style="medium">
        <color rgb="FF00000A"/>
      </left>
      <right/>
      <top style="thin">
        <color rgb="FF00000A"/>
      </top>
      <bottom style="thin">
        <color rgb="FF00000A"/>
      </bottom>
      <diagonal/>
    </border>
    <border>
      <left/>
      <right style="medium">
        <color rgb="FF00000A"/>
      </right>
      <top style="thin">
        <color rgb="FF00000A"/>
      </top>
      <bottom style="thin">
        <color rgb="FF00000A"/>
      </bottom>
      <diagonal/>
    </border>
    <border>
      <left style="medium">
        <color rgb="FF00000A"/>
      </left>
      <right/>
      <top style="thin">
        <color rgb="FF00000A"/>
      </top>
      <bottom/>
      <diagonal/>
    </border>
    <border>
      <left style="medium">
        <color rgb="FF00000A"/>
      </left>
      <right style="medium">
        <color rgb="FF00000A"/>
      </right>
      <top style="thin">
        <color rgb="FF00000A"/>
      </top>
      <bottom/>
      <diagonal/>
    </border>
    <border>
      <left style="medium">
        <color rgb="FF00000A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/>
      <right/>
      <top style="thin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 style="thin">
        <color rgb="FF00000A"/>
      </bottom>
      <diagonal/>
    </border>
    <border>
      <left/>
      <right/>
      <top/>
      <bottom style="thin">
        <color rgb="FF00000A"/>
      </bottom>
      <diagonal/>
    </border>
    <border>
      <left style="medium">
        <color rgb="FF00000A"/>
      </left>
      <right/>
      <top/>
      <bottom style="thin">
        <color rgb="FF00000A"/>
      </bottom>
      <diagonal/>
    </border>
    <border>
      <left/>
      <right style="medium">
        <color rgb="FF00000A"/>
      </right>
      <top style="thin">
        <color rgb="FF00000A"/>
      </top>
      <bottom/>
      <diagonal/>
    </border>
    <border>
      <left/>
      <right/>
      <top style="medium">
        <color rgb="FF00000A"/>
      </top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A"/>
      </left>
      <right/>
      <top style="medium">
        <color auto="1"/>
      </top>
      <bottom/>
      <diagonal/>
    </border>
    <border>
      <left style="medium">
        <color rgb="FF00000A"/>
      </left>
      <right style="medium">
        <color rgb="FF00000A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00000A"/>
      </left>
      <right/>
      <top style="thin">
        <color auto="1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thin">
        <color auto="1"/>
      </top>
      <bottom style="medium">
        <color rgb="FF00000A"/>
      </bottom>
      <diagonal/>
    </border>
    <border>
      <left style="medium">
        <color rgb="FF00000A"/>
      </left>
      <right/>
      <top style="medium">
        <color auto="1"/>
      </top>
      <bottom style="medium">
        <color rgb="FF00000A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rgb="FF00000A"/>
      </bottom>
      <diagonal/>
    </border>
    <border>
      <left style="medium">
        <color auto="1"/>
      </left>
      <right style="medium">
        <color auto="1"/>
      </right>
      <top style="thin">
        <color rgb="FF00000A"/>
      </top>
      <bottom style="thin">
        <color rgb="FF00000A"/>
      </bottom>
      <diagonal/>
    </border>
    <border>
      <left style="medium">
        <color auto="1"/>
      </left>
      <right style="medium">
        <color auto="1"/>
      </right>
      <top style="thin">
        <color rgb="FF00000A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rgb="FF00000A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A"/>
      </bottom>
      <diagonal/>
    </border>
    <border>
      <left style="medium">
        <color rgb="FF00000A"/>
      </left>
      <right style="medium">
        <color auto="1"/>
      </right>
      <top style="medium">
        <color rgb="FF00000A"/>
      </top>
      <bottom style="thin">
        <color rgb="FF00000A"/>
      </bottom>
      <diagonal/>
    </border>
    <border>
      <left style="medium">
        <color rgb="FF00000A"/>
      </left>
      <right style="medium">
        <color auto="1"/>
      </right>
      <top style="thin">
        <color rgb="FF00000A"/>
      </top>
      <bottom style="thin">
        <color rgb="FF00000A"/>
      </bottom>
      <diagonal/>
    </border>
    <border>
      <left style="medium">
        <color rgb="FF00000A"/>
      </left>
      <right style="medium">
        <color auto="1"/>
      </right>
      <top style="thin">
        <color rgb="FF00000A"/>
      </top>
      <bottom style="medium">
        <color rgb="FF00000A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rgb="FF00000A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rgb="FF00000A"/>
      </right>
      <top style="medium">
        <color rgb="FF00000A"/>
      </top>
      <bottom style="thin">
        <color rgb="FF00000A"/>
      </bottom>
      <diagonal/>
    </border>
    <border>
      <left style="medium">
        <color auto="1"/>
      </left>
      <right style="medium">
        <color rgb="FF00000A"/>
      </right>
      <top style="medium">
        <color auto="1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auto="1"/>
      </bottom>
      <diagonal/>
    </border>
    <border>
      <left style="thin">
        <color auto="1"/>
      </left>
      <right/>
      <top style="medium">
        <color rgb="FF00000A"/>
      </top>
      <bottom/>
      <diagonal/>
    </border>
  </borders>
  <cellStyleXfs count="10">
    <xf numFmtId="0" fontId="0" fillId="0" borderId="0"/>
    <xf numFmtId="0" fontId="12" fillId="0" borderId="0"/>
    <xf numFmtId="0" fontId="13" fillId="0" borderId="0"/>
    <xf numFmtId="0" fontId="13" fillId="0" borderId="0"/>
    <xf numFmtId="0" fontId="6" fillId="0" borderId="0"/>
    <xf numFmtId="0" fontId="11" fillId="0" borderId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674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9" xfId="0" applyFont="1" applyFill="1" applyBorder="1" applyAlignment="1">
      <alignment horizontal="left" vertical="center" wrapText="1" readingOrder="1"/>
    </xf>
    <xf numFmtId="0" fontId="1" fillId="0" borderId="0" xfId="0" applyFont="1" applyFill="1"/>
    <xf numFmtId="0" fontId="1" fillId="9" borderId="2" xfId="0" applyFont="1" applyFill="1" applyBorder="1" applyAlignment="1">
      <alignment horizontal="left" vertical="center" wrapText="1" readingOrder="1"/>
    </xf>
    <xf numFmtId="0" fontId="1" fillId="8" borderId="19" xfId="0" applyFont="1" applyFill="1" applyBorder="1" applyAlignment="1">
      <alignment horizontal="left" vertical="center" wrapText="1" readingOrder="1"/>
    </xf>
    <xf numFmtId="0" fontId="1" fillId="8" borderId="22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4" fillId="0" borderId="0" xfId="0" applyFont="1"/>
    <xf numFmtId="0" fontId="4" fillId="7" borderId="10" xfId="0" applyFont="1" applyFill="1" applyBorder="1"/>
    <xf numFmtId="0" fontId="4" fillId="5" borderId="10" xfId="0" applyFont="1" applyFill="1" applyBorder="1"/>
    <xf numFmtId="0" fontId="1" fillId="9" borderId="3" xfId="0" applyFont="1" applyFill="1" applyBorder="1" applyAlignment="1">
      <alignment horizontal="left" vertical="center" wrapText="1" readingOrder="1"/>
    </xf>
    <xf numFmtId="0" fontId="1" fillId="9" borderId="6" xfId="0" applyFont="1" applyFill="1" applyBorder="1" applyAlignment="1">
      <alignment horizontal="left" vertical="center" wrapText="1" readingOrder="1"/>
    </xf>
    <xf numFmtId="0" fontId="1" fillId="3" borderId="19" xfId="0" applyFont="1" applyFill="1" applyBorder="1" applyAlignment="1">
      <alignment horizontal="left" vertical="center" wrapText="1" readingOrder="1"/>
    </xf>
    <xf numFmtId="0" fontId="1" fillId="3" borderId="21" xfId="0" applyFont="1" applyFill="1" applyBorder="1" applyAlignment="1">
      <alignment horizontal="left" vertical="center" wrapText="1" readingOrder="1"/>
    </xf>
    <xf numFmtId="0" fontId="1" fillId="3" borderId="26" xfId="0" applyFont="1" applyFill="1" applyBorder="1" applyAlignment="1">
      <alignment horizontal="left" vertical="center" wrapText="1" readingOrder="1"/>
    </xf>
    <xf numFmtId="0" fontId="1" fillId="8" borderId="27" xfId="0" applyFont="1" applyFill="1" applyBorder="1" applyAlignment="1">
      <alignment horizontal="left" vertical="center" wrapText="1" readingOrder="1"/>
    </xf>
    <xf numFmtId="0" fontId="1" fillId="8" borderId="26" xfId="0" applyFont="1" applyFill="1" applyBorder="1" applyAlignment="1">
      <alignment horizontal="left" vertical="center" wrapText="1" readingOrder="1"/>
    </xf>
    <xf numFmtId="0" fontId="1" fillId="3" borderId="28" xfId="0" applyFont="1" applyFill="1" applyBorder="1" applyAlignment="1">
      <alignment horizontal="left" vertical="center" wrapText="1" readingOrder="1"/>
    </xf>
    <xf numFmtId="0" fontId="1" fillId="9" borderId="26" xfId="0" applyFont="1" applyFill="1" applyBorder="1" applyAlignment="1">
      <alignment horizontal="left" vertical="center" wrapText="1" readingOrder="1"/>
    </xf>
    <xf numFmtId="0" fontId="1" fillId="9" borderId="29" xfId="0" applyFont="1" applyFill="1" applyBorder="1" applyAlignment="1">
      <alignment horizontal="left" vertical="center" wrapText="1" readingOrder="1"/>
    </xf>
    <xf numFmtId="0" fontId="1" fillId="9" borderId="27" xfId="0" applyFont="1" applyFill="1" applyBorder="1" applyAlignment="1">
      <alignment vertical="center" wrapText="1"/>
    </xf>
    <xf numFmtId="0" fontId="1" fillId="9" borderId="26" xfId="0" applyFont="1" applyFill="1" applyBorder="1" applyAlignment="1">
      <alignment vertical="center" wrapText="1"/>
    </xf>
    <xf numFmtId="0" fontId="1" fillId="9" borderId="22" xfId="0" applyFont="1" applyFill="1" applyBorder="1" applyAlignment="1">
      <alignment horizontal="left" vertical="center" wrapText="1" readingOrder="1"/>
    </xf>
    <xf numFmtId="0" fontId="1" fillId="9" borderId="23" xfId="0" applyFont="1" applyFill="1" applyBorder="1" applyAlignment="1">
      <alignment horizontal="left" vertical="center" wrapText="1" readingOrder="1"/>
    </xf>
    <xf numFmtId="0" fontId="1" fillId="2" borderId="19" xfId="0" applyFont="1" applyFill="1" applyBorder="1" applyAlignment="1">
      <alignment horizontal="left" vertical="center" wrapText="1" readingOrder="1"/>
    </xf>
    <xf numFmtId="0" fontId="1" fillId="2" borderId="21" xfId="0" applyFont="1" applyFill="1" applyBorder="1" applyAlignment="1">
      <alignment horizontal="left" vertical="center" wrapText="1" readingOrder="1"/>
    </xf>
    <xf numFmtId="0" fontId="1" fillId="2" borderId="26" xfId="0" applyFont="1" applyFill="1" applyBorder="1" applyAlignment="1">
      <alignment horizontal="left" vertical="center" wrapText="1" readingOrder="1"/>
    </xf>
    <xf numFmtId="0" fontId="1" fillId="3" borderId="22" xfId="0" applyFont="1" applyFill="1" applyBorder="1" applyAlignment="1">
      <alignment horizontal="left" vertical="center" wrapText="1" readingOrder="1"/>
    </xf>
    <xf numFmtId="0" fontId="1" fillId="2" borderId="22" xfId="0" applyFont="1" applyFill="1" applyBorder="1" applyAlignment="1">
      <alignment horizontal="left" vertical="center" wrapText="1" readingOrder="1"/>
    </xf>
    <xf numFmtId="0" fontId="1" fillId="3" borderId="24" xfId="0" applyFont="1" applyFill="1" applyBorder="1" applyAlignment="1">
      <alignment horizontal="left" vertical="center" wrapText="1" readingOrder="1"/>
    </xf>
    <xf numFmtId="0" fontId="1" fillId="2" borderId="24" xfId="0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 vertical="center"/>
    </xf>
    <xf numFmtId="0" fontId="1" fillId="8" borderId="0" xfId="0" applyFont="1" applyFill="1" applyBorder="1" applyAlignment="1">
      <alignment horizontal="left" vertical="center" wrapText="1" readingOrder="1"/>
    </xf>
    <xf numFmtId="0" fontId="1" fillId="8" borderId="0" xfId="0" applyFont="1" applyFill="1"/>
    <xf numFmtId="0" fontId="1" fillId="8" borderId="24" xfId="0" applyFont="1" applyFill="1" applyBorder="1" applyAlignment="1">
      <alignment horizontal="left" vertical="center" wrapText="1" readingOrder="1"/>
    </xf>
    <xf numFmtId="0" fontId="1" fillId="8" borderId="30" xfId="0" applyFont="1" applyFill="1" applyBorder="1" applyAlignment="1">
      <alignment horizontal="left" vertical="center" wrapText="1" readingOrder="1"/>
    </xf>
    <xf numFmtId="0" fontId="1" fillId="8" borderId="31" xfId="0" applyFont="1" applyFill="1" applyBorder="1" applyAlignment="1">
      <alignment horizontal="left" vertical="center" wrapText="1" readingOrder="1"/>
    </xf>
    <xf numFmtId="0" fontId="1" fillId="0" borderId="2" xfId="0" applyFont="1" applyBorder="1"/>
    <xf numFmtId="0" fontId="1" fillId="9" borderId="5" xfId="0" applyFont="1" applyFill="1" applyBorder="1" applyAlignment="1">
      <alignment horizontal="left" vertical="center" wrapText="1" readingOrder="1"/>
    </xf>
    <xf numFmtId="0" fontId="1" fillId="9" borderId="12" xfId="0" applyFont="1" applyFill="1" applyBorder="1" applyAlignment="1">
      <alignment horizontal="left" vertical="center" wrapText="1" readingOrder="1"/>
    </xf>
    <xf numFmtId="0" fontId="1" fillId="8" borderId="12" xfId="0" applyFont="1" applyFill="1" applyBorder="1" applyAlignment="1">
      <alignment horizontal="left" vertical="center" wrapText="1" readingOrder="1"/>
    </xf>
    <xf numFmtId="0" fontId="1" fillId="9" borderId="1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 readingOrder="1"/>
    </xf>
    <xf numFmtId="0" fontId="1" fillId="0" borderId="32" xfId="0" applyFont="1" applyFill="1" applyBorder="1" applyAlignment="1">
      <alignment horizontal="left" vertical="center" wrapText="1" readingOrder="1"/>
    </xf>
    <xf numFmtId="0" fontId="1" fillId="0" borderId="3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 readingOrder="1"/>
    </xf>
    <xf numFmtId="0" fontId="1" fillId="0" borderId="12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horizontal="left" vertical="center" wrapText="1" readingOrder="1"/>
    </xf>
    <xf numFmtId="0" fontId="1" fillId="0" borderId="31" xfId="0" applyFont="1" applyBorder="1" applyAlignment="1">
      <alignment horizontal="center" vertical="center"/>
    </xf>
    <xf numFmtId="0" fontId="1" fillId="9" borderId="2" xfId="0" applyFont="1" applyFill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left" vertical="center" wrapText="1" readingOrder="1"/>
    </xf>
    <xf numFmtId="0" fontId="1" fillId="8" borderId="21" xfId="0" applyFont="1" applyFill="1" applyBorder="1" applyAlignment="1">
      <alignment horizontal="left" vertical="center" wrapText="1" readingOrder="1"/>
    </xf>
    <xf numFmtId="0" fontId="1" fillId="8" borderId="28" xfId="0" applyFont="1" applyFill="1" applyBorder="1" applyAlignment="1">
      <alignment horizontal="left" vertical="center" wrapText="1" readingOrder="1"/>
    </xf>
    <xf numFmtId="0" fontId="1" fillId="9" borderId="28" xfId="0" applyFont="1" applyFill="1" applyBorder="1" applyAlignment="1">
      <alignment vertical="center" wrapText="1"/>
    </xf>
    <xf numFmtId="0" fontId="1" fillId="9" borderId="24" xfId="0" applyFont="1" applyFill="1" applyBorder="1" applyAlignment="1">
      <alignment horizontal="left" vertical="center" wrapText="1" readingOrder="1"/>
    </xf>
    <xf numFmtId="0" fontId="1" fillId="9" borderId="25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8" borderId="0" xfId="0" applyFont="1" applyFill="1" applyBorder="1"/>
    <xf numFmtId="0" fontId="4" fillId="8" borderId="0" xfId="0" applyFont="1" applyFill="1" applyBorder="1" applyAlignment="1">
      <alignment horizontal="center"/>
    </xf>
    <xf numFmtId="0" fontId="4" fillId="8" borderId="0" xfId="0" applyFont="1" applyFill="1"/>
    <xf numFmtId="0" fontId="3" fillId="0" borderId="33" xfId="0" applyFont="1" applyBorder="1"/>
    <xf numFmtId="0" fontId="4" fillId="6" borderId="10" xfId="0" applyFont="1" applyFill="1" applyBorder="1" applyAlignment="1">
      <alignment horizontal="left" vertical="center" readingOrder="1"/>
    </xf>
    <xf numFmtId="0" fontId="4" fillId="5" borderId="10" xfId="0" applyFont="1" applyFill="1" applyBorder="1" applyAlignment="1">
      <alignment horizontal="left" vertical="center" readingOrder="1"/>
    </xf>
    <xf numFmtId="0" fontId="1" fillId="9" borderId="26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 readingOrder="1"/>
    </xf>
    <xf numFmtId="0" fontId="1" fillId="0" borderId="22" xfId="0" applyFont="1" applyFill="1" applyBorder="1" applyAlignment="1">
      <alignment horizontal="left" vertical="center" wrapText="1" readingOrder="1"/>
    </xf>
    <xf numFmtId="0" fontId="6" fillId="8" borderId="26" xfId="0" applyFont="1" applyFill="1" applyBorder="1" applyAlignment="1">
      <alignment horizontal="left" vertical="center" wrapText="1" readingOrder="1"/>
    </xf>
    <xf numFmtId="0" fontId="4" fillId="0" borderId="34" xfId="0" applyFont="1" applyBorder="1" applyAlignment="1"/>
    <xf numFmtId="0" fontId="4" fillId="0" borderId="0" xfId="0" applyFont="1" applyBorder="1" applyAlignment="1"/>
    <xf numFmtId="0" fontId="3" fillId="4" borderId="2" xfId="0" applyFont="1" applyFill="1" applyBorder="1" applyAlignment="1">
      <alignment horizontal="left" vertical="center" wrapText="1" readingOrder="1"/>
    </xf>
    <xf numFmtId="0" fontId="3" fillId="9" borderId="3" xfId="0" applyFont="1" applyFill="1" applyBorder="1" applyAlignment="1">
      <alignment horizontal="left" vertical="center" wrapText="1" readingOrder="1"/>
    </xf>
    <xf numFmtId="0" fontId="3" fillId="6" borderId="4" xfId="0" applyFont="1" applyFill="1" applyBorder="1" applyAlignment="1">
      <alignment horizontal="left" vertical="center" wrapText="1" readingOrder="1"/>
    </xf>
    <xf numFmtId="0" fontId="7" fillId="0" borderId="0" xfId="0" applyFont="1"/>
    <xf numFmtId="0" fontId="1" fillId="9" borderId="35" xfId="0" applyFont="1" applyFill="1" applyBorder="1" applyAlignment="1">
      <alignment horizontal="left" vertical="center" wrapText="1" readingOrder="1"/>
    </xf>
    <xf numFmtId="0" fontId="1" fillId="0" borderId="19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8" borderId="31" xfId="0" applyFont="1" applyFill="1" applyBorder="1" applyAlignment="1">
      <alignment vertical="center"/>
    </xf>
    <xf numFmtId="0" fontId="1" fillId="8" borderId="22" xfId="0" applyFont="1" applyFill="1" applyBorder="1" applyAlignment="1">
      <alignment vertical="center"/>
    </xf>
    <xf numFmtId="0" fontId="1" fillId="8" borderId="19" xfId="0" applyFont="1" applyFill="1" applyBorder="1" applyAlignment="1">
      <alignment vertical="center"/>
    </xf>
    <xf numFmtId="0" fontId="1" fillId="8" borderId="37" xfId="0" applyFont="1" applyFill="1" applyBorder="1" applyAlignment="1">
      <alignment vertical="center"/>
    </xf>
    <xf numFmtId="0" fontId="1" fillId="8" borderId="37" xfId="0" applyFont="1" applyFill="1" applyBorder="1" applyAlignment="1">
      <alignment horizontal="left" vertical="center" wrapText="1" readingOrder="1"/>
    </xf>
    <xf numFmtId="0" fontId="1" fillId="8" borderId="39" xfId="0" applyFont="1" applyFill="1" applyBorder="1" applyAlignment="1">
      <alignment horizontal="left" vertical="center" wrapText="1" readingOrder="1"/>
    </xf>
    <xf numFmtId="0" fontId="1" fillId="10" borderId="22" xfId="0" applyFont="1" applyFill="1" applyBorder="1" applyAlignment="1">
      <alignment horizontal="left" vertical="center" wrapText="1" readingOrder="1"/>
    </xf>
    <xf numFmtId="0" fontId="1" fillId="3" borderId="39" xfId="0" applyFont="1" applyFill="1" applyBorder="1" applyAlignment="1">
      <alignment horizontal="left" vertical="center" wrapText="1" readingOrder="1"/>
    </xf>
    <xf numFmtId="0" fontId="1" fillId="3" borderId="30" xfId="0" applyFont="1" applyFill="1" applyBorder="1" applyAlignment="1">
      <alignment horizontal="left" vertical="center" wrapText="1" readingOrder="1"/>
    </xf>
    <xf numFmtId="0" fontId="6" fillId="8" borderId="28" xfId="0" applyFont="1" applyFill="1" applyBorder="1" applyAlignment="1">
      <alignment horizontal="left" vertical="center" wrapText="1" readingOrder="1"/>
    </xf>
    <xf numFmtId="0" fontId="1" fillId="9" borderId="30" xfId="0" applyFont="1" applyFill="1" applyBorder="1" applyAlignment="1">
      <alignment horizontal="left" vertical="center" wrapText="1" readingOrder="1"/>
    </xf>
    <xf numFmtId="0" fontId="1" fillId="0" borderId="3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 readingOrder="1"/>
    </xf>
    <xf numFmtId="0" fontId="2" fillId="6" borderId="11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1" fillId="8" borderId="41" xfId="0" applyFont="1" applyFill="1" applyBorder="1" applyAlignment="1">
      <alignment horizontal="left" vertical="center" wrapText="1" readingOrder="1"/>
    </xf>
    <xf numFmtId="0" fontId="1" fillId="0" borderId="41" xfId="0" applyFont="1" applyFill="1" applyBorder="1" applyAlignment="1">
      <alignment horizontal="left" vertical="center" wrapText="1" readingOrder="1"/>
    </xf>
    <xf numFmtId="0" fontId="1" fillId="9" borderId="7" xfId="0" applyFont="1" applyFill="1" applyBorder="1" applyAlignment="1">
      <alignment horizontal="left" vertical="center" wrapText="1" readingOrder="1"/>
    </xf>
    <xf numFmtId="0" fontId="1" fillId="9" borderId="42" xfId="0" applyFont="1" applyFill="1" applyBorder="1" applyAlignment="1">
      <alignment horizontal="left" vertical="center" wrapText="1" readingOrder="1"/>
    </xf>
    <xf numFmtId="0" fontId="1" fillId="11" borderId="26" xfId="0" applyFont="1" applyFill="1" applyBorder="1" applyAlignment="1">
      <alignment horizontal="left" vertical="center" wrapText="1" readingOrder="1"/>
    </xf>
    <xf numFmtId="0" fontId="6" fillId="9" borderId="24" xfId="0" applyFont="1" applyFill="1" applyBorder="1" applyAlignment="1">
      <alignment horizontal="left" vertical="center" wrapText="1" readingOrder="1"/>
    </xf>
    <xf numFmtId="0" fontId="6" fillId="9" borderId="22" xfId="0" applyFont="1" applyFill="1" applyBorder="1" applyAlignment="1">
      <alignment horizontal="left" vertical="center" wrapText="1" readingOrder="1"/>
    </xf>
    <xf numFmtId="0" fontId="3" fillId="8" borderId="33" xfId="0" applyFont="1" applyFill="1" applyBorder="1"/>
    <xf numFmtId="0" fontId="7" fillId="8" borderId="0" xfId="0" applyFont="1" applyFill="1"/>
    <xf numFmtId="0" fontId="9" fillId="8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3" fillId="0" borderId="33" xfId="0" applyFont="1" applyFill="1" applyBorder="1"/>
    <xf numFmtId="0" fontId="4" fillId="0" borderId="0" xfId="0" applyFont="1" applyFill="1" applyBorder="1"/>
    <xf numFmtId="0" fontId="8" fillId="12" borderId="0" xfId="0" applyFont="1" applyFill="1"/>
    <xf numFmtId="0" fontId="1" fillId="8" borderId="0" xfId="0" applyFont="1" applyFill="1" applyBorder="1" applyAlignment="1">
      <alignment vertical="center" wrapText="1"/>
    </xf>
    <xf numFmtId="0" fontId="1" fillId="8" borderId="26" xfId="0" applyFont="1" applyFill="1" applyBorder="1" applyAlignment="1">
      <alignment horizontal="center" vertical="center" wrapText="1" readingOrder="1"/>
    </xf>
    <xf numFmtId="0" fontId="1" fillId="9" borderId="22" xfId="0" applyFont="1" applyFill="1" applyBorder="1" applyAlignment="1">
      <alignment horizontal="center" vertical="center" wrapText="1" readingOrder="1"/>
    </xf>
    <xf numFmtId="0" fontId="1" fillId="11" borderId="22" xfId="0" applyFont="1" applyFill="1" applyBorder="1" applyAlignment="1">
      <alignment horizontal="left" vertical="center" wrapText="1" readingOrder="1"/>
    </xf>
    <xf numFmtId="0" fontId="1" fillId="3" borderId="19" xfId="0" applyFont="1" applyFill="1" applyBorder="1" applyAlignment="1">
      <alignment horizontal="center" vertical="center" wrapText="1" readingOrder="1"/>
    </xf>
    <xf numFmtId="0" fontId="1" fillId="3" borderId="26" xfId="0" applyFont="1" applyFill="1" applyBorder="1" applyAlignment="1">
      <alignment horizontal="center" vertical="center" wrapText="1" readingOrder="1"/>
    </xf>
    <xf numFmtId="0" fontId="1" fillId="3" borderId="22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/>
    </xf>
    <xf numFmtId="0" fontId="1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readingOrder="1"/>
    </xf>
    <xf numFmtId="0" fontId="1" fillId="0" borderId="26" xfId="0" applyFont="1" applyBorder="1"/>
    <xf numFmtId="0" fontId="1" fillId="0" borderId="22" xfId="0" applyFont="1" applyBorder="1"/>
    <xf numFmtId="0" fontId="1" fillId="0" borderId="45" xfId="0" applyFont="1" applyBorder="1"/>
    <xf numFmtId="0" fontId="1" fillId="0" borderId="46" xfId="0" applyFont="1" applyBorder="1"/>
    <xf numFmtId="0" fontId="1" fillId="5" borderId="44" xfId="0" applyFont="1" applyFill="1" applyBorder="1"/>
    <xf numFmtId="0" fontId="2" fillId="6" borderId="19" xfId="0" applyFont="1" applyFill="1" applyBorder="1" applyAlignment="1">
      <alignment horizontal="center" vertical="center" wrapText="1" readingOrder="1"/>
    </xf>
    <xf numFmtId="0" fontId="1" fillId="9" borderId="37" xfId="0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left" vertical="center" wrapText="1" readingOrder="1"/>
    </xf>
    <xf numFmtId="0" fontId="5" fillId="8" borderId="30" xfId="0" applyFont="1" applyFill="1" applyBorder="1" applyAlignment="1">
      <alignment horizontal="left" vertical="center" wrapText="1" readingOrder="1"/>
    </xf>
    <xf numFmtId="0" fontId="5" fillId="9" borderId="6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14" fillId="0" borderId="0" xfId="0" applyFont="1" applyAlignment="1">
      <alignment vertical="center"/>
    </xf>
    <xf numFmtId="0" fontId="15" fillId="0" borderId="0" xfId="0" applyFont="1"/>
    <xf numFmtId="0" fontId="1" fillId="11" borderId="26" xfId="0" applyFont="1" applyFill="1" applyBorder="1" applyAlignment="1">
      <alignment horizontal="center" vertical="center" wrapText="1" readingOrder="1"/>
    </xf>
    <xf numFmtId="0" fontId="1" fillId="11" borderId="29" xfId="0" applyFont="1" applyFill="1" applyBorder="1" applyAlignment="1">
      <alignment horizontal="left" vertical="center" wrapText="1" readingOrder="1"/>
    </xf>
    <xf numFmtId="0" fontId="3" fillId="6" borderId="4" xfId="0" applyFont="1" applyFill="1" applyBorder="1" applyAlignment="1">
      <alignment horizontal="left" vertical="center" readingOrder="1"/>
    </xf>
    <xf numFmtId="0" fontId="3" fillId="5" borderId="8" xfId="0" applyFont="1" applyFill="1" applyBorder="1" applyAlignment="1">
      <alignment horizontal="left" vertical="center" wrapText="1" readingOrder="1"/>
    </xf>
    <xf numFmtId="0" fontId="1" fillId="6" borderId="7" xfId="0" applyFont="1" applyFill="1" applyBorder="1" applyAlignment="1">
      <alignment horizontal="left" vertical="center" wrapText="1" readingOrder="1"/>
    </xf>
    <xf numFmtId="0" fontId="1" fillId="5" borderId="7" xfId="0" applyFont="1" applyFill="1" applyBorder="1" applyAlignment="1">
      <alignment horizontal="left" vertical="center" wrapText="1" readingOrder="1"/>
    </xf>
    <xf numFmtId="0" fontId="3" fillId="5" borderId="4" xfId="0" applyFont="1" applyFill="1" applyBorder="1" applyAlignment="1">
      <alignment horizontal="left" vertical="center" readingOrder="1"/>
    </xf>
    <xf numFmtId="0" fontId="3" fillId="6" borderId="1" xfId="0" applyFont="1" applyFill="1" applyBorder="1" applyAlignment="1">
      <alignment horizontal="center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1" fillId="8" borderId="26" xfId="0" applyFont="1" applyFill="1" applyBorder="1" applyAlignment="1">
      <alignment vertical="center"/>
    </xf>
    <xf numFmtId="0" fontId="1" fillId="0" borderId="49" xfId="0" applyFont="1" applyBorder="1"/>
    <xf numFmtId="0" fontId="1" fillId="0" borderId="54" xfId="0" applyFont="1" applyBorder="1"/>
    <xf numFmtId="0" fontId="1" fillId="0" borderId="55" xfId="0" applyFont="1" applyBorder="1"/>
    <xf numFmtId="0" fontId="1" fillId="0" borderId="56" xfId="0" applyFont="1" applyBorder="1"/>
    <xf numFmtId="0" fontId="3" fillId="0" borderId="56" xfId="0" applyFont="1" applyBorder="1"/>
    <xf numFmtId="0" fontId="3" fillId="0" borderId="0" xfId="0" applyFont="1" applyBorder="1"/>
    <xf numFmtId="0" fontId="1" fillId="0" borderId="57" xfId="0" applyFont="1" applyBorder="1"/>
    <xf numFmtId="0" fontId="3" fillId="5" borderId="59" xfId="0" applyFont="1" applyFill="1" applyBorder="1"/>
    <xf numFmtId="0" fontId="1" fillId="8" borderId="61" xfId="0" applyFont="1" applyFill="1" applyBorder="1" applyAlignment="1">
      <alignment horizontal="left" vertical="center" wrapText="1" readingOrder="1"/>
    </xf>
    <xf numFmtId="0" fontId="1" fillId="9" borderId="19" xfId="0" applyFont="1" applyFill="1" applyBorder="1" applyAlignment="1">
      <alignment horizontal="left" vertical="center" wrapText="1" readingOrder="1"/>
    </xf>
    <xf numFmtId="0" fontId="1" fillId="13" borderId="19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/>
    </xf>
    <xf numFmtId="0" fontId="1" fillId="13" borderId="37" xfId="0" applyFont="1" applyFill="1" applyBorder="1" applyAlignment="1">
      <alignment horizontal="center" vertical="center" wrapText="1"/>
    </xf>
    <xf numFmtId="0" fontId="1" fillId="13" borderId="0" xfId="0" applyFont="1" applyFill="1"/>
    <xf numFmtId="0" fontId="1" fillId="8" borderId="23" xfId="0" applyFont="1" applyFill="1" applyBorder="1" applyAlignment="1">
      <alignment horizontal="center" vertical="center" wrapText="1" readingOrder="1"/>
    </xf>
    <xf numFmtId="0" fontId="1" fillId="9" borderId="62" xfId="0" applyFont="1" applyFill="1" applyBorder="1" applyAlignment="1">
      <alignment horizontal="left" vertical="center" wrapText="1" readingOrder="1"/>
    </xf>
    <xf numFmtId="0" fontId="5" fillId="0" borderId="0" xfId="0" applyFont="1"/>
    <xf numFmtId="0" fontId="1" fillId="0" borderId="44" xfId="0" applyFont="1" applyBorder="1"/>
    <xf numFmtId="0" fontId="1" fillId="8" borderId="19" xfId="0" applyFont="1" applyFill="1" applyBorder="1" applyAlignment="1">
      <alignment horizontal="right" vertical="center" wrapText="1" readingOrder="1"/>
    </xf>
    <xf numFmtId="0" fontId="1" fillId="8" borderId="39" xfId="0" applyFont="1" applyFill="1" applyBorder="1" applyAlignment="1">
      <alignment horizontal="right" vertical="center" wrapText="1" readingOrder="1"/>
    </xf>
    <xf numFmtId="0" fontId="6" fillId="8" borderId="19" xfId="0" applyFont="1" applyFill="1" applyBorder="1" applyAlignment="1">
      <alignment horizontal="left" vertical="center" wrapText="1" readingOrder="1"/>
    </xf>
    <xf numFmtId="0" fontId="1" fillId="5" borderId="11" xfId="0" applyFont="1" applyFill="1" applyBorder="1"/>
    <xf numFmtId="0" fontId="20" fillId="0" borderId="0" xfId="6"/>
    <xf numFmtId="0" fontId="14" fillId="0" borderId="0" xfId="0" applyFont="1"/>
    <xf numFmtId="0" fontId="1" fillId="0" borderId="74" xfId="0" applyFont="1" applyBorder="1"/>
    <xf numFmtId="0" fontId="1" fillId="5" borderId="72" xfId="0" applyFont="1" applyFill="1" applyBorder="1"/>
    <xf numFmtId="0" fontId="3" fillId="5" borderId="11" xfId="0" applyFont="1" applyFill="1" applyBorder="1"/>
    <xf numFmtId="0" fontId="18" fillId="0" borderId="34" xfId="0" applyFont="1" applyFill="1" applyBorder="1" applyAlignment="1"/>
    <xf numFmtId="0" fontId="18" fillId="0" borderId="0" xfId="0" applyFont="1" applyFill="1" applyBorder="1" applyAlignment="1"/>
    <xf numFmtId="0" fontId="7" fillId="0" borderId="34" xfId="0" applyFont="1" applyFill="1" applyBorder="1" applyAlignment="1"/>
    <xf numFmtId="0" fontId="21" fillId="0" borderId="0" xfId="0" applyFont="1"/>
    <xf numFmtId="0" fontId="3" fillId="5" borderId="72" xfId="0" applyFont="1" applyFill="1" applyBorder="1"/>
    <xf numFmtId="0" fontId="1" fillId="17" borderId="10" xfId="0" applyFont="1" applyFill="1" applyBorder="1"/>
    <xf numFmtId="0" fontId="17" fillId="8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1" fillId="8" borderId="30" xfId="0" applyFont="1" applyFill="1" applyBorder="1" applyAlignment="1">
      <alignment horizontal="right" vertical="center" wrapText="1"/>
    </xf>
    <xf numFmtId="0" fontId="1" fillId="8" borderId="24" xfId="0" applyFont="1" applyFill="1" applyBorder="1" applyAlignment="1">
      <alignment horizontal="right" vertical="center" wrapText="1" readingOrder="1"/>
    </xf>
    <xf numFmtId="0" fontId="24" fillId="0" borderId="0" xfId="0" applyFont="1"/>
    <xf numFmtId="0" fontId="7" fillId="0" borderId="0" xfId="0" applyFont="1" applyBorder="1" applyAlignment="1">
      <alignment horizontal="center"/>
    </xf>
    <xf numFmtId="0" fontId="1" fillId="14" borderId="72" xfId="0" applyFont="1" applyFill="1" applyBorder="1"/>
    <xf numFmtId="0" fontId="1" fillId="0" borderId="73" xfId="0" applyFont="1" applyBorder="1"/>
    <xf numFmtId="0" fontId="1" fillId="0" borderId="65" xfId="0" applyFont="1" applyBorder="1"/>
    <xf numFmtId="0" fontId="1" fillId="0" borderId="66" xfId="0" applyFont="1" applyBorder="1"/>
    <xf numFmtId="0" fontId="1" fillId="13" borderId="45" xfId="0" applyFont="1" applyFill="1" applyBorder="1"/>
    <xf numFmtId="0" fontId="1" fillId="16" borderId="45" xfId="0" applyFont="1" applyFill="1" applyBorder="1"/>
    <xf numFmtId="0" fontId="1" fillId="15" borderId="46" xfId="0" applyFont="1" applyFill="1" applyBorder="1"/>
    <xf numFmtId="0" fontId="3" fillId="0" borderId="0" xfId="0" applyFont="1" applyAlignment="1">
      <alignment horizontal="center"/>
    </xf>
    <xf numFmtId="0" fontId="1" fillId="10" borderId="72" xfId="0" applyFont="1" applyFill="1" applyBorder="1"/>
    <xf numFmtId="0" fontId="1" fillId="10" borderId="65" xfId="0" applyFont="1" applyFill="1" applyBorder="1"/>
    <xf numFmtId="0" fontId="1" fillId="10" borderId="66" xfId="0" applyFont="1" applyFill="1" applyBorder="1"/>
    <xf numFmtId="0" fontId="1" fillId="0" borderId="0" xfId="0" applyFont="1" applyBorder="1" applyAlignment="1">
      <alignment horizontal="center"/>
    </xf>
    <xf numFmtId="0" fontId="1" fillId="10" borderId="63" xfId="0" applyFont="1" applyFill="1" applyBorder="1"/>
    <xf numFmtId="0" fontId="1" fillId="10" borderId="64" xfId="0" applyFont="1" applyFill="1" applyBorder="1"/>
    <xf numFmtId="0" fontId="1" fillId="10" borderId="44" xfId="0" applyFont="1" applyFill="1" applyBorder="1"/>
    <xf numFmtId="0" fontId="1" fillId="8" borderId="45" xfId="0" applyFont="1" applyFill="1" applyBorder="1"/>
    <xf numFmtId="0" fontId="1" fillId="8" borderId="65" xfId="0" applyFont="1" applyFill="1" applyBorder="1" applyAlignment="1">
      <alignment horizontal="center"/>
    </xf>
    <xf numFmtId="0" fontId="1" fillId="8" borderId="66" xfId="0" applyFont="1" applyFill="1" applyBorder="1" applyAlignment="1">
      <alignment horizontal="center"/>
    </xf>
    <xf numFmtId="0" fontId="1" fillId="8" borderId="49" xfId="0" applyFont="1" applyFill="1" applyBorder="1"/>
    <xf numFmtId="0" fontId="1" fillId="8" borderId="46" xfId="0" applyFont="1" applyFill="1" applyBorder="1"/>
    <xf numFmtId="0" fontId="1" fillId="8" borderId="67" xfId="0" applyFont="1" applyFill="1" applyBorder="1" applyAlignment="1">
      <alignment horizontal="center"/>
    </xf>
    <xf numFmtId="0" fontId="1" fillId="8" borderId="68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1" fillId="10" borderId="10" xfId="0" applyFont="1" applyFill="1" applyBorder="1"/>
    <xf numFmtId="0" fontId="1" fillId="10" borderId="10" xfId="0" applyFont="1" applyFill="1" applyBorder="1" applyAlignment="1">
      <alignment horizontal="center"/>
    </xf>
    <xf numFmtId="0" fontId="1" fillId="8" borderId="10" xfId="0" applyFont="1" applyFill="1" applyBorder="1"/>
    <xf numFmtId="0" fontId="1" fillId="0" borderId="10" xfId="0" applyFont="1" applyBorder="1"/>
    <xf numFmtId="0" fontId="3" fillId="0" borderId="10" xfId="0" applyFont="1" applyBorder="1"/>
    <xf numFmtId="0" fontId="21" fillId="14" borderId="72" xfId="0" applyFont="1" applyFill="1" applyBorder="1"/>
    <xf numFmtId="0" fontId="16" fillId="10" borderId="44" xfId="0" applyFont="1" applyFill="1" applyBorder="1" applyAlignment="1"/>
    <xf numFmtId="0" fontId="16" fillId="10" borderId="75" xfId="0" applyFont="1" applyFill="1" applyBorder="1" applyAlignment="1"/>
    <xf numFmtId="0" fontId="16" fillId="10" borderId="76" xfId="0" applyFont="1" applyFill="1" applyBorder="1" applyAlignment="1"/>
    <xf numFmtId="0" fontId="1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13" borderId="65" xfId="0" applyFont="1" applyFill="1" applyBorder="1" applyAlignment="1">
      <alignment horizontal="center"/>
    </xf>
    <xf numFmtId="0" fontId="1" fillId="13" borderId="66" xfId="0" applyFont="1" applyFill="1" applyBorder="1" applyAlignment="1">
      <alignment horizontal="center"/>
    </xf>
    <xf numFmtId="0" fontId="1" fillId="16" borderId="65" xfId="0" applyFont="1" applyFill="1" applyBorder="1" applyAlignment="1">
      <alignment horizontal="center"/>
    </xf>
    <xf numFmtId="0" fontId="1" fillId="16" borderId="66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1" fillId="15" borderId="67" xfId="0" applyFont="1" applyFill="1" applyBorder="1" applyAlignment="1">
      <alignment horizontal="center"/>
    </xf>
    <xf numFmtId="0" fontId="1" fillId="15" borderId="68" xfId="0" applyFont="1" applyFill="1" applyBorder="1" applyAlignment="1">
      <alignment horizontal="center"/>
    </xf>
    <xf numFmtId="0" fontId="1" fillId="10" borderId="70" xfId="0" applyFont="1" applyFill="1" applyBorder="1"/>
    <xf numFmtId="0" fontId="1" fillId="10" borderId="71" xfId="0" applyFont="1" applyFill="1" applyBorder="1"/>
    <xf numFmtId="0" fontId="1" fillId="10" borderId="83" xfId="0" applyFont="1" applyFill="1" applyBorder="1"/>
    <xf numFmtId="0" fontId="3" fillId="0" borderId="84" xfId="0" applyFont="1" applyBorder="1" applyAlignment="1">
      <alignment horizontal="center"/>
    </xf>
    <xf numFmtId="0" fontId="1" fillId="13" borderId="75" xfId="0" applyFont="1" applyFill="1" applyBorder="1"/>
    <xf numFmtId="0" fontId="1" fillId="13" borderId="63" xfId="0" applyFont="1" applyFill="1" applyBorder="1" applyAlignment="1">
      <alignment horizontal="center"/>
    </xf>
    <xf numFmtId="0" fontId="1" fillId="13" borderId="64" xfId="0" applyFont="1" applyFill="1" applyBorder="1" applyAlignment="1">
      <alignment horizontal="center"/>
    </xf>
    <xf numFmtId="0" fontId="1" fillId="13" borderId="85" xfId="0" applyFont="1" applyFill="1" applyBorder="1" applyAlignment="1">
      <alignment horizontal="center"/>
    </xf>
    <xf numFmtId="0" fontId="1" fillId="16" borderId="86" xfId="0" applyFont="1" applyFill="1" applyBorder="1"/>
    <xf numFmtId="0" fontId="1" fillId="15" borderId="87" xfId="0" applyFont="1" applyFill="1" applyBorder="1"/>
    <xf numFmtId="0" fontId="1" fillId="15" borderId="69" xfId="0" applyFont="1" applyFill="1" applyBorder="1" applyAlignment="1">
      <alignment horizontal="center"/>
    </xf>
    <xf numFmtId="0" fontId="1" fillId="13" borderId="44" xfId="0" applyFont="1" applyFill="1" applyBorder="1"/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right" vertical="center" wrapText="1" readingOrder="1"/>
    </xf>
    <xf numFmtId="0" fontId="1" fillId="15" borderId="70" xfId="0" applyFont="1" applyFill="1" applyBorder="1" applyAlignment="1">
      <alignment horizontal="center"/>
    </xf>
    <xf numFmtId="0" fontId="1" fillId="15" borderId="71" xfId="0" applyFont="1" applyFill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6" fillId="8" borderId="21" xfId="0" applyFont="1" applyFill="1" applyBorder="1" applyAlignment="1">
      <alignment horizontal="left" vertical="center" wrapText="1" readingOrder="1"/>
    </xf>
    <xf numFmtId="0" fontId="1" fillId="8" borderId="26" xfId="0" applyFont="1" applyFill="1" applyBorder="1" applyAlignment="1">
      <alignment horizontal="right" vertical="center" wrapText="1" readingOrder="1"/>
    </xf>
    <xf numFmtId="0" fontId="1" fillId="8" borderId="26" xfId="0" applyFont="1" applyFill="1" applyBorder="1" applyAlignment="1">
      <alignment vertical="center" wrapText="1" readingOrder="1"/>
    </xf>
    <xf numFmtId="0" fontId="5" fillId="0" borderId="21" xfId="0" applyFont="1" applyFill="1" applyBorder="1" applyAlignment="1">
      <alignment horizontal="left" vertical="center" wrapText="1" readingOrder="1"/>
    </xf>
    <xf numFmtId="0" fontId="1" fillId="8" borderId="24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 wrapText="1" readingOrder="1"/>
    </xf>
    <xf numFmtId="0" fontId="1" fillId="0" borderId="26" xfId="0" applyFont="1" applyFill="1" applyBorder="1" applyAlignment="1">
      <alignment horizontal="left" vertical="center" wrapText="1" readingOrder="1"/>
    </xf>
    <xf numFmtId="0" fontId="1" fillId="0" borderId="19" xfId="0" applyFont="1" applyFill="1" applyBorder="1" applyAlignment="1">
      <alignment horizontal="left" vertical="center" wrapText="1" readingOrder="1"/>
    </xf>
    <xf numFmtId="0" fontId="1" fillId="0" borderId="27" xfId="0" applyFont="1" applyFill="1" applyBorder="1" applyAlignment="1">
      <alignment horizontal="left" vertical="center" wrapText="1" readingOrder="1"/>
    </xf>
    <xf numFmtId="0" fontId="1" fillId="0" borderId="23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5" fillId="8" borderId="21" xfId="0" applyFont="1" applyFill="1" applyBorder="1" applyAlignment="1">
      <alignment horizontal="left" vertical="center" wrapText="1" readingOrder="1"/>
    </xf>
    <xf numFmtId="0" fontId="5" fillId="8" borderId="19" xfId="0" applyFont="1" applyFill="1" applyBorder="1" applyAlignment="1">
      <alignment horizontal="left" vertical="center" wrapText="1" readingOrder="1"/>
    </xf>
    <xf numFmtId="0" fontId="5" fillId="8" borderId="28" xfId="0" applyFont="1" applyFill="1" applyBorder="1" applyAlignment="1">
      <alignment horizontal="left" vertical="center" wrapText="1" readingOrder="1"/>
    </xf>
    <xf numFmtId="0" fontId="5" fillId="0" borderId="24" xfId="0" applyFont="1" applyFill="1" applyBorder="1" applyAlignment="1">
      <alignment horizontal="left" vertical="center" wrapText="1" readingOrder="1"/>
    </xf>
    <xf numFmtId="0" fontId="1" fillId="11" borderId="27" xfId="0" applyFont="1" applyFill="1" applyBorder="1" applyAlignment="1">
      <alignment horizontal="left" vertical="center" wrapText="1" readingOrder="1"/>
    </xf>
    <xf numFmtId="0" fontId="5" fillId="11" borderId="26" xfId="0" applyFont="1" applyFill="1" applyBorder="1" applyAlignment="1">
      <alignment horizontal="left" vertical="center" wrapText="1" readingOrder="1"/>
    </xf>
    <xf numFmtId="0" fontId="1" fillId="11" borderId="22" xfId="0" applyFont="1" applyFill="1" applyBorder="1" applyAlignment="1">
      <alignment horizontal="center" vertical="center" wrapText="1" readingOrder="1"/>
    </xf>
    <xf numFmtId="0" fontId="1" fillId="11" borderId="25" xfId="0" applyFont="1" applyFill="1" applyBorder="1" applyAlignment="1">
      <alignment horizontal="left" vertical="center" wrapText="1" readingOrder="1"/>
    </xf>
    <xf numFmtId="0" fontId="1" fillId="11" borderId="23" xfId="0" applyFont="1" applyFill="1" applyBorder="1" applyAlignment="1">
      <alignment horizontal="left" vertical="center" wrapText="1" readingOrder="1"/>
    </xf>
    <xf numFmtId="0" fontId="1" fillId="9" borderId="26" xfId="0" applyFont="1" applyFill="1" applyBorder="1" applyAlignment="1">
      <alignment horizontal="center" vertical="center" wrapText="1" readingOrder="1"/>
    </xf>
    <xf numFmtId="0" fontId="1" fillId="9" borderId="27" xfId="0" applyFont="1" applyFill="1" applyBorder="1" applyAlignment="1">
      <alignment horizontal="left" vertical="center" wrapText="1" readingOrder="1"/>
    </xf>
    <xf numFmtId="0" fontId="1" fillId="9" borderId="19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 wrapText="1" readingOrder="1"/>
    </xf>
    <xf numFmtId="0" fontId="1" fillId="9" borderId="97" xfId="0" applyFont="1" applyFill="1" applyBorder="1" applyAlignment="1">
      <alignment horizontal="left" vertical="center" wrapText="1" readingOrder="1"/>
    </xf>
    <xf numFmtId="0" fontId="1" fillId="9" borderId="20" xfId="0" applyFont="1" applyFill="1" applyBorder="1" applyAlignment="1">
      <alignment horizontal="left" vertical="center" wrapText="1" readingOrder="1"/>
    </xf>
    <xf numFmtId="0" fontId="1" fillId="9" borderId="21" xfId="0" applyFont="1" applyFill="1" applyBorder="1" applyAlignment="1">
      <alignment horizontal="left" vertical="center" wrapText="1" readingOrder="1"/>
    </xf>
    <xf numFmtId="0" fontId="1" fillId="9" borderId="28" xfId="0" applyFont="1" applyFill="1" applyBorder="1" applyAlignment="1">
      <alignment horizontal="left" vertical="center" wrapText="1" readingOrder="1"/>
    </xf>
    <xf numFmtId="0" fontId="1" fillId="9" borderId="31" xfId="0" applyFont="1" applyFill="1" applyBorder="1" applyAlignment="1">
      <alignment horizontal="left" vertical="center" wrapText="1" readingOrder="1"/>
    </xf>
    <xf numFmtId="0" fontId="27" fillId="8" borderId="28" xfId="0" applyFont="1" applyFill="1" applyBorder="1" applyAlignment="1">
      <alignment horizontal="left" vertical="center" wrapText="1" readingOrder="1"/>
    </xf>
    <xf numFmtId="0" fontId="27" fillId="3" borderId="22" xfId="0" applyFont="1" applyFill="1" applyBorder="1" applyAlignment="1">
      <alignment horizontal="left" vertical="center" wrapText="1" readingOrder="1"/>
    </xf>
    <xf numFmtId="0" fontId="5" fillId="8" borderId="24" xfId="0" applyFont="1" applyFill="1" applyBorder="1" applyAlignment="1">
      <alignment horizontal="left" vertical="center" wrapText="1" readingOrder="1"/>
    </xf>
    <xf numFmtId="0" fontId="1" fillId="8" borderId="20" xfId="0" applyFont="1" applyFill="1" applyBorder="1" applyAlignment="1">
      <alignment horizontal="center" vertical="center" wrapText="1" readingOrder="1"/>
    </xf>
    <xf numFmtId="0" fontId="5" fillId="11" borderId="22" xfId="0" applyFont="1" applyFill="1" applyBorder="1" applyAlignment="1">
      <alignment horizontal="left" vertical="center" wrapText="1" readingOrder="1"/>
    </xf>
    <xf numFmtId="0" fontId="1" fillId="11" borderId="26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vertical="center" wrapText="1"/>
    </xf>
    <xf numFmtId="0" fontId="1" fillId="9" borderId="22" xfId="0" applyFont="1" applyFill="1" applyBorder="1" applyAlignment="1">
      <alignment vertical="center" wrapText="1"/>
    </xf>
    <xf numFmtId="0" fontId="27" fillId="8" borderId="26" xfId="0" applyFont="1" applyFill="1" applyBorder="1" applyAlignment="1">
      <alignment horizontal="left" vertical="center" wrapText="1" readingOrder="1"/>
    </xf>
    <xf numFmtId="0" fontId="27" fillId="8" borderId="31" xfId="0" applyFont="1" applyFill="1" applyBorder="1" applyAlignment="1">
      <alignment horizontal="left" vertical="center" wrapText="1" readingOrder="1"/>
    </xf>
    <xf numFmtId="0" fontId="27" fillId="3" borderId="31" xfId="0" applyFont="1" applyFill="1" applyBorder="1" applyAlignment="1">
      <alignment horizontal="left" vertical="center" wrapText="1" readingOrder="1"/>
    </xf>
    <xf numFmtId="0" fontId="27" fillId="8" borderId="30" xfId="0" applyFont="1" applyFill="1" applyBorder="1" applyAlignment="1">
      <alignment horizontal="left" vertical="center" wrapText="1" readingOrder="1"/>
    </xf>
    <xf numFmtId="0" fontId="27" fillId="3" borderId="30" xfId="0" applyFont="1" applyFill="1" applyBorder="1" applyAlignment="1">
      <alignment horizontal="left" vertical="center" wrapText="1" readingOrder="1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 wrapText="1"/>
    </xf>
    <xf numFmtId="0" fontId="1" fillId="0" borderId="31" xfId="0" applyFont="1" applyBorder="1"/>
    <xf numFmtId="0" fontId="27" fillId="8" borderId="40" xfId="0" applyFont="1" applyFill="1" applyBorder="1" applyAlignment="1">
      <alignment horizontal="left" vertical="center" wrapText="1" readingOrder="1"/>
    </xf>
    <xf numFmtId="0" fontId="27" fillId="8" borderId="36" xfId="0" applyFont="1" applyFill="1" applyBorder="1" applyAlignment="1">
      <alignment vertical="center" wrapText="1"/>
    </xf>
    <xf numFmtId="0" fontId="29" fillId="8" borderId="25" xfId="0" applyFont="1" applyFill="1" applyBorder="1" applyAlignment="1">
      <alignment horizontal="left" vertical="center" wrapText="1" readingOrder="1"/>
    </xf>
    <xf numFmtId="0" fontId="29" fillId="8" borderId="23" xfId="0" applyFont="1" applyFill="1" applyBorder="1" applyAlignment="1">
      <alignment horizontal="left" vertical="center" wrapText="1" readingOrder="1"/>
    </xf>
    <xf numFmtId="0" fontId="28" fillId="0" borderId="0" xfId="0" applyFont="1"/>
    <xf numFmtId="0" fontId="30" fillId="8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left" vertical="center" wrapText="1" readingOrder="1"/>
    </xf>
    <xf numFmtId="0" fontId="31" fillId="19" borderId="0" xfId="0" applyFont="1" applyFill="1"/>
    <xf numFmtId="0" fontId="1" fillId="18" borderId="19" xfId="0" applyFont="1" applyFill="1" applyBorder="1" applyAlignment="1">
      <alignment horizontal="left" vertical="center" wrapText="1" readingOrder="1"/>
    </xf>
    <xf numFmtId="0" fontId="1" fillId="18" borderId="20" xfId="0" applyFont="1" applyFill="1" applyBorder="1" applyAlignment="1">
      <alignment horizontal="left" vertical="center" wrapText="1" readingOrder="1"/>
    </xf>
    <xf numFmtId="0" fontId="1" fillId="18" borderId="23" xfId="0" applyFont="1" applyFill="1" applyBorder="1" applyAlignment="1">
      <alignment horizontal="left" vertical="center" wrapText="1" readingOrder="1"/>
    </xf>
    <xf numFmtId="0" fontId="1" fillId="18" borderId="22" xfId="0" applyFont="1" applyFill="1" applyBorder="1" applyAlignment="1">
      <alignment horizontal="left" vertical="center" wrapText="1" readingOrder="1"/>
    </xf>
    <xf numFmtId="0" fontId="1" fillId="18" borderId="27" xfId="0" applyFont="1" applyFill="1" applyBorder="1" applyAlignment="1">
      <alignment horizontal="left" vertical="center" wrapText="1" readingOrder="1"/>
    </xf>
    <xf numFmtId="0" fontId="1" fillId="18" borderId="26" xfId="0" applyFont="1" applyFill="1" applyBorder="1" applyAlignment="1">
      <alignment horizontal="left" vertical="center" wrapText="1" readingOrder="1"/>
    </xf>
    <xf numFmtId="0" fontId="21" fillId="13" borderId="0" xfId="0" applyFont="1" applyFill="1"/>
    <xf numFmtId="0" fontId="27" fillId="8" borderId="24" xfId="0" applyFont="1" applyFill="1" applyBorder="1" applyAlignment="1">
      <alignment horizontal="left" vertical="center" wrapText="1" readingOrder="1"/>
    </xf>
    <xf numFmtId="0" fontId="1" fillId="3" borderId="19" xfId="0" applyFont="1" applyFill="1" applyBorder="1" applyAlignment="1">
      <alignment horizontal="right" vertical="center" wrapText="1" readingOrder="1"/>
    </xf>
    <xf numFmtId="0" fontId="1" fillId="3" borderId="12" xfId="0" applyFont="1" applyFill="1" applyBorder="1" applyAlignment="1">
      <alignment horizontal="right" vertical="center" wrapText="1" readingOrder="1"/>
    </xf>
    <xf numFmtId="0" fontId="1" fillId="3" borderId="31" xfId="0" applyFont="1" applyFill="1" applyBorder="1" applyAlignment="1">
      <alignment horizontal="right" vertical="center" wrapText="1" readingOrder="1"/>
    </xf>
    <xf numFmtId="0" fontId="1" fillId="11" borderId="26" xfId="0" applyFont="1" applyFill="1" applyBorder="1" applyAlignment="1">
      <alignment horizontal="right" vertical="center" wrapText="1" readingOrder="1"/>
    </xf>
    <xf numFmtId="0" fontId="6" fillId="11" borderId="24" xfId="0" applyFont="1" applyFill="1" applyBorder="1" applyAlignment="1">
      <alignment horizontal="left" vertical="center" wrapText="1" readingOrder="1"/>
    </xf>
    <xf numFmtId="0" fontId="6" fillId="11" borderId="22" xfId="0" applyFont="1" applyFill="1" applyBorder="1" applyAlignment="1">
      <alignment horizontal="left" vertical="center" wrapText="1" readingOrder="1"/>
    </xf>
    <xf numFmtId="0" fontId="1" fillId="11" borderId="62" xfId="0" applyFont="1" applyFill="1" applyBorder="1" applyAlignment="1">
      <alignment horizontal="left" vertical="center" wrapText="1" readingOrder="1"/>
    </xf>
    <xf numFmtId="0" fontId="1" fillId="11" borderId="31" xfId="0" applyFont="1" applyFill="1" applyBorder="1" applyAlignment="1">
      <alignment horizontal="right" vertical="center" wrapText="1" readingOrder="1"/>
    </xf>
    <xf numFmtId="0" fontId="1" fillId="11" borderId="22" xfId="0" applyFont="1" applyFill="1" applyBorder="1" applyAlignment="1">
      <alignment horizontal="right" vertical="center" wrapText="1" readingOrder="1"/>
    </xf>
    <xf numFmtId="0" fontId="27" fillId="8" borderId="22" xfId="0" applyFont="1" applyFill="1" applyBorder="1" applyAlignment="1">
      <alignment horizontal="left" vertical="center" wrapText="1" readingOrder="1"/>
    </xf>
    <xf numFmtId="0" fontId="27" fillId="3" borderId="31" xfId="0" applyFont="1" applyFill="1" applyBorder="1" applyAlignment="1">
      <alignment horizontal="right" vertical="center" wrapText="1" readingOrder="1"/>
    </xf>
    <xf numFmtId="0" fontId="27" fillId="3" borderId="22" xfId="0" applyFont="1" applyFill="1" applyBorder="1" applyAlignment="1">
      <alignment horizontal="right" vertical="center" wrapText="1" readingOrder="1"/>
    </xf>
    <xf numFmtId="0" fontId="1" fillId="3" borderId="19" xfId="0" applyFont="1" applyFill="1" applyBorder="1" applyAlignment="1">
      <alignment vertical="center" wrapText="1" readingOrder="1"/>
    </xf>
    <xf numFmtId="0" fontId="1" fillId="3" borderId="26" xfId="0" applyFont="1" applyFill="1" applyBorder="1" applyAlignment="1">
      <alignment horizontal="right" vertical="center" wrapText="1" readingOrder="1"/>
    </xf>
    <xf numFmtId="0" fontId="1" fillId="11" borderId="31" xfId="0" applyFont="1" applyFill="1" applyBorder="1" applyAlignment="1">
      <alignment horizontal="left" vertical="center" wrapText="1" readingOrder="1"/>
    </xf>
    <xf numFmtId="0" fontId="5" fillId="8" borderId="26" xfId="0" applyFont="1" applyFill="1" applyBorder="1" applyAlignment="1">
      <alignment horizontal="left" vertical="center" wrapText="1" readingOrder="1"/>
    </xf>
    <xf numFmtId="0" fontId="1" fillId="8" borderId="26" xfId="0" applyFont="1" applyFill="1" applyBorder="1" applyAlignment="1">
      <alignment horizontal="center" vertical="center"/>
    </xf>
    <xf numFmtId="0" fontId="1" fillId="9" borderId="98" xfId="0" applyFont="1" applyFill="1" applyBorder="1" applyAlignment="1">
      <alignment horizontal="left" vertical="center" wrapText="1" readingOrder="1"/>
    </xf>
    <xf numFmtId="0" fontId="1" fillId="11" borderId="2" xfId="0" applyFont="1" applyFill="1" applyBorder="1"/>
    <xf numFmtId="0" fontId="1" fillId="9" borderId="99" xfId="0" applyFont="1" applyFill="1" applyBorder="1" applyAlignment="1">
      <alignment horizontal="left" vertical="center" wrapText="1" readingOrder="1"/>
    </xf>
    <xf numFmtId="0" fontId="1" fillId="8" borderId="22" xfId="0" applyFont="1" applyFill="1" applyBorder="1" applyAlignment="1">
      <alignment horizontal="center" vertical="center" wrapText="1" readingOrder="1"/>
    </xf>
    <xf numFmtId="0" fontId="16" fillId="8" borderId="21" xfId="0" applyFont="1" applyFill="1" applyBorder="1" applyAlignment="1">
      <alignment horizontal="left" vertical="center" wrapText="1" readingOrder="1"/>
    </xf>
    <xf numFmtId="0" fontId="19" fillId="8" borderId="30" xfId="0" applyFont="1" applyFill="1" applyBorder="1" applyAlignment="1">
      <alignment horizontal="left" vertical="center" wrapText="1" readingOrder="1"/>
    </xf>
    <xf numFmtId="0" fontId="16" fillId="8" borderId="28" xfId="0" applyFont="1" applyFill="1" applyBorder="1" applyAlignment="1">
      <alignment horizontal="left" vertical="center" wrapText="1" readingOrder="1"/>
    </xf>
    <xf numFmtId="0" fontId="16" fillId="8" borderId="26" xfId="0" applyFont="1" applyFill="1" applyBorder="1" applyAlignment="1">
      <alignment horizontal="left" vertical="center" wrapText="1" readingOrder="1"/>
    </xf>
    <xf numFmtId="0" fontId="16" fillId="8" borderId="30" xfId="0" applyFont="1" applyFill="1" applyBorder="1" applyAlignment="1">
      <alignment horizontal="right" vertical="center" wrapText="1"/>
    </xf>
    <xf numFmtId="0" fontId="1" fillId="3" borderId="26" xfId="0" applyFont="1" applyFill="1" applyBorder="1" applyAlignment="1">
      <alignment vertical="center" wrapText="1" readingOrder="1"/>
    </xf>
    <xf numFmtId="0" fontId="1" fillId="11" borderId="12" xfId="0" applyFont="1" applyFill="1" applyBorder="1" applyAlignment="1"/>
    <xf numFmtId="0" fontId="1" fillId="3" borderId="31" xfId="0" applyFont="1" applyFill="1" applyBorder="1" applyAlignment="1">
      <alignment vertical="center" wrapText="1" readingOrder="1"/>
    </xf>
    <xf numFmtId="0" fontId="10" fillId="8" borderId="10" xfId="0" applyFont="1" applyFill="1" applyBorder="1" applyAlignment="1"/>
    <xf numFmtId="0" fontId="33" fillId="0" borderId="2" xfId="0" applyFont="1" applyBorder="1" applyAlignment="1">
      <alignment horizontal="left" vertical="center" wrapText="1" readingOrder="1"/>
    </xf>
    <xf numFmtId="0" fontId="37" fillId="0" borderId="2" xfId="0" applyFont="1" applyBorder="1" applyAlignment="1">
      <alignment horizontal="left" vertical="center" wrapText="1" readingOrder="1"/>
    </xf>
    <xf numFmtId="0" fontId="19" fillId="8" borderId="26" xfId="0" applyFont="1" applyFill="1" applyBorder="1" applyAlignment="1">
      <alignment horizontal="left" vertical="center" wrapText="1" readingOrder="1"/>
    </xf>
    <xf numFmtId="0" fontId="16" fillId="8" borderId="30" xfId="0" applyFont="1" applyFill="1" applyBorder="1" applyAlignment="1">
      <alignment horizontal="left" vertical="center" wrapText="1" readingOrder="1"/>
    </xf>
    <xf numFmtId="0" fontId="16" fillId="8" borderId="31" xfId="0" applyFont="1" applyFill="1" applyBorder="1" applyAlignment="1">
      <alignment horizontal="left" vertical="center" wrapText="1" readingOrder="1"/>
    </xf>
    <xf numFmtId="0" fontId="41" fillId="8" borderId="10" xfId="0" applyFont="1" applyFill="1" applyBorder="1" applyAlignment="1"/>
    <xf numFmtId="0" fontId="1" fillId="0" borderId="12" xfId="0" applyFont="1" applyBorder="1" applyAlignment="1">
      <alignment horizontal="center" vertical="center"/>
    </xf>
    <xf numFmtId="0" fontId="5" fillId="8" borderId="61" xfId="0" applyFont="1" applyFill="1" applyBorder="1" applyAlignment="1">
      <alignment horizontal="left" vertical="center" wrapText="1" readingOrder="1"/>
    </xf>
    <xf numFmtId="0" fontId="1" fillId="8" borderId="36" xfId="0" applyFont="1" applyFill="1" applyBorder="1" applyAlignment="1">
      <alignment horizontal="left" vertical="center" wrapText="1" readingOrder="1"/>
    </xf>
    <xf numFmtId="0" fontId="16" fillId="8" borderId="36" xfId="0" applyFont="1" applyFill="1" applyBorder="1" applyAlignment="1">
      <alignment horizontal="left" vertical="center" wrapText="1" readingOrder="1"/>
    </xf>
    <xf numFmtId="0" fontId="42" fillId="8" borderId="61" xfId="0" applyFont="1" applyFill="1" applyBorder="1" applyAlignment="1">
      <alignment horizontal="left" vertical="center" wrapText="1" readingOrder="1"/>
    </xf>
    <xf numFmtId="0" fontId="1" fillId="8" borderId="23" xfId="0" applyFont="1" applyFill="1" applyBorder="1" applyAlignment="1">
      <alignment horizontal="left" vertical="center" wrapText="1" readingOrder="1"/>
    </xf>
    <xf numFmtId="0" fontId="1" fillId="8" borderId="20" xfId="0" applyFont="1" applyFill="1" applyBorder="1" applyAlignment="1">
      <alignment horizontal="left" vertical="center" wrapText="1" readingOrder="1"/>
    </xf>
    <xf numFmtId="0" fontId="1" fillId="8" borderId="38" xfId="0" applyFont="1" applyFill="1" applyBorder="1" applyAlignment="1">
      <alignment horizontal="left" vertical="center" wrapText="1" readingOrder="1"/>
    </xf>
    <xf numFmtId="0" fontId="5" fillId="8" borderId="39" xfId="0" applyFont="1" applyFill="1" applyBorder="1" applyAlignment="1">
      <alignment horizontal="left" vertical="center" wrapText="1" readingOrder="1"/>
    </xf>
    <xf numFmtId="0" fontId="1" fillId="8" borderId="29" xfId="0" applyFont="1" applyFill="1" applyBorder="1" applyAlignment="1">
      <alignment horizontal="left" vertical="center" wrapText="1" readingOrder="1"/>
    </xf>
    <xf numFmtId="0" fontId="16" fillId="8" borderId="19" xfId="0" applyFont="1" applyFill="1" applyBorder="1" applyAlignment="1">
      <alignment horizontal="left" vertical="center" wrapText="1" readingOrder="1"/>
    </xf>
    <xf numFmtId="0" fontId="42" fillId="8" borderId="60" xfId="0" applyFont="1" applyFill="1" applyBorder="1" applyAlignment="1">
      <alignment horizontal="left" vertical="center" wrapText="1" readingOrder="1"/>
    </xf>
    <xf numFmtId="0" fontId="16" fillId="8" borderId="45" xfId="0" applyFont="1" applyFill="1" applyBorder="1" applyAlignment="1">
      <alignment vertical="center"/>
    </xf>
    <xf numFmtId="0" fontId="1" fillId="8" borderId="31" xfId="0" applyFont="1" applyFill="1" applyBorder="1" applyAlignment="1">
      <alignment horizontal="right" vertical="center" wrapText="1" readingOrder="1"/>
    </xf>
    <xf numFmtId="0" fontId="1" fillId="8" borderId="19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 wrapText="1"/>
    </xf>
    <xf numFmtId="0" fontId="3" fillId="8" borderId="0" xfId="0" applyFont="1" applyFill="1"/>
    <xf numFmtId="0" fontId="3" fillId="8" borderId="0" xfId="0" applyFont="1" applyFill="1" applyBorder="1" applyAlignment="1">
      <alignment horizontal="left" vertical="center" wrapText="1" readingOrder="1"/>
    </xf>
    <xf numFmtId="0" fontId="19" fillId="8" borderId="41" xfId="0" applyFont="1" applyFill="1" applyBorder="1" applyAlignment="1"/>
    <xf numFmtId="0" fontId="1" fillId="8" borderId="47" xfId="0" applyFont="1" applyFill="1" applyBorder="1" applyAlignment="1">
      <alignment horizontal="left" vertical="center" wrapText="1" readingOrder="1"/>
    </xf>
    <xf numFmtId="0" fontId="1" fillId="8" borderId="48" xfId="0" applyFont="1" applyFill="1" applyBorder="1" applyAlignment="1">
      <alignment horizontal="left" vertical="center" wrapText="1" readingOrder="1"/>
    </xf>
    <xf numFmtId="0" fontId="1" fillId="8" borderId="50" xfId="0" applyFont="1" applyFill="1" applyBorder="1" applyAlignment="1">
      <alignment horizontal="left" vertical="center" wrapText="1" readingOrder="1"/>
    </xf>
    <xf numFmtId="0" fontId="1" fillId="8" borderId="51" xfId="0" applyFont="1" applyFill="1" applyBorder="1" applyAlignment="1">
      <alignment horizontal="left" vertical="center" wrapText="1" readingOrder="1"/>
    </xf>
    <xf numFmtId="0" fontId="5" fillId="8" borderId="50" xfId="0" applyFont="1" applyFill="1" applyBorder="1" applyAlignment="1">
      <alignment horizontal="left" vertical="center" wrapText="1" readingOrder="1"/>
    </xf>
    <xf numFmtId="0" fontId="1" fillId="8" borderId="31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vertical="center" wrapText="1" readingOrder="1"/>
    </xf>
    <xf numFmtId="0" fontId="16" fillId="8" borderId="27" xfId="0" applyFont="1" applyFill="1" applyBorder="1" applyAlignment="1">
      <alignment horizontal="left" vertical="center" wrapText="1" readingOrder="1"/>
    </xf>
    <xf numFmtId="0" fontId="1" fillId="8" borderId="37" xfId="0" applyFont="1" applyFill="1" applyBorder="1"/>
    <xf numFmtId="0" fontId="16" fillId="8" borderId="26" xfId="0" applyFont="1" applyFill="1" applyBorder="1"/>
    <xf numFmtId="0" fontId="1" fillId="8" borderId="26" xfId="0" applyFont="1" applyFill="1" applyBorder="1"/>
    <xf numFmtId="0" fontId="27" fillId="8" borderId="30" xfId="0" applyFont="1" applyFill="1" applyBorder="1" applyAlignment="1">
      <alignment horizontal="center" vertical="center" wrapText="1" readingOrder="1"/>
    </xf>
    <xf numFmtId="0" fontId="1" fillId="8" borderId="22" xfId="0" applyFont="1" applyFill="1" applyBorder="1"/>
    <xf numFmtId="0" fontId="1" fillId="8" borderId="21" xfId="0" applyFont="1" applyFill="1" applyBorder="1" applyAlignment="1">
      <alignment horizontal="center" vertical="center" wrapText="1" readingOrder="1"/>
    </xf>
    <xf numFmtId="0" fontId="1" fillId="8" borderId="28" xfId="0" applyFont="1" applyFill="1" applyBorder="1" applyAlignment="1">
      <alignment horizontal="center" vertical="center" wrapText="1" readingOrder="1"/>
    </xf>
    <xf numFmtId="0" fontId="1" fillId="8" borderId="31" xfId="0" applyFont="1" applyFill="1" applyBorder="1"/>
    <xf numFmtId="0" fontId="23" fillId="8" borderId="13" xfId="0" applyFont="1" applyFill="1" applyBorder="1" applyAlignment="1"/>
    <xf numFmtId="0" fontId="16" fillId="8" borderId="19" xfId="0" applyFont="1" applyFill="1" applyBorder="1" applyAlignment="1">
      <alignment horizontal="center" vertical="center" wrapText="1" readingOrder="1"/>
    </xf>
    <xf numFmtId="0" fontId="27" fillId="8" borderId="26" xfId="0" applyFont="1" applyFill="1" applyBorder="1" applyAlignment="1">
      <alignment horizontal="center" vertical="center" wrapText="1" readingOrder="1"/>
    </xf>
    <xf numFmtId="0" fontId="1" fillId="8" borderId="22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 wrapText="1" readingOrder="1"/>
    </xf>
    <xf numFmtId="0" fontId="1" fillId="8" borderId="19" xfId="0" applyFont="1" applyFill="1" applyBorder="1" applyAlignment="1">
      <alignment horizontal="center" vertical="center" wrapText="1" readingOrder="1"/>
    </xf>
    <xf numFmtId="0" fontId="1" fillId="8" borderId="31" xfId="0" applyFont="1" applyFill="1" applyBorder="1" applyAlignment="1">
      <alignment horizontal="center" vertical="center" wrapText="1" readingOrder="1"/>
    </xf>
    <xf numFmtId="0" fontId="1" fillId="8" borderId="57" xfId="0" applyFont="1" applyFill="1" applyBorder="1"/>
    <xf numFmtId="0" fontId="16" fillId="8" borderId="26" xfId="0" applyFont="1" applyFill="1" applyBorder="1" applyAlignment="1">
      <alignment horizontal="center" vertical="center" wrapText="1" readingOrder="1"/>
    </xf>
    <xf numFmtId="0" fontId="16" fillId="8" borderId="45" xfId="0" applyFont="1" applyFill="1" applyBorder="1"/>
    <xf numFmtId="0" fontId="16" fillId="8" borderId="44" xfId="0" applyFont="1" applyFill="1" applyBorder="1"/>
    <xf numFmtId="0" fontId="1" fillId="8" borderId="44" xfId="0" applyFont="1" applyFill="1" applyBorder="1"/>
    <xf numFmtId="0" fontId="27" fillId="8" borderId="57" xfId="0" applyFont="1" applyFill="1" applyBorder="1"/>
    <xf numFmtId="0" fontId="16" fillId="8" borderId="57" xfId="0" applyFont="1" applyFill="1" applyBorder="1" applyAlignment="1"/>
    <xf numFmtId="0" fontId="27" fillId="8" borderId="45" xfId="0" applyFont="1" applyFill="1" applyBorder="1"/>
    <xf numFmtId="0" fontId="27" fillId="8" borderId="49" xfId="0" applyFont="1" applyFill="1" applyBorder="1"/>
    <xf numFmtId="0" fontId="16" fillId="8" borderId="40" xfId="0" applyFont="1" applyFill="1" applyBorder="1" applyAlignment="1">
      <alignment horizontal="left" vertical="center" wrapText="1" readingOrder="1"/>
    </xf>
    <xf numFmtId="0" fontId="16" fillId="8" borderId="36" xfId="0" applyFont="1" applyFill="1" applyBorder="1" applyAlignment="1">
      <alignment vertical="center" wrapText="1"/>
    </xf>
    <xf numFmtId="0" fontId="1" fillId="8" borderId="40" xfId="0" applyFont="1" applyFill="1" applyBorder="1" applyAlignment="1">
      <alignment horizontal="left" vertical="center" wrapText="1" readingOrder="1"/>
    </xf>
    <xf numFmtId="0" fontId="1" fillId="8" borderId="36" xfId="0" applyFont="1" applyFill="1" applyBorder="1" applyAlignment="1">
      <alignment vertical="center" wrapText="1"/>
    </xf>
    <xf numFmtId="0" fontId="1" fillId="8" borderId="37" xfId="0" applyFont="1" applyFill="1" applyBorder="1" applyAlignment="1">
      <alignment horizontal="left"/>
    </xf>
    <xf numFmtId="0" fontId="16" fillId="8" borderId="26" xfId="0" applyFont="1" applyFill="1" applyBorder="1" applyAlignment="1">
      <alignment horizontal="left"/>
    </xf>
    <xf numFmtId="0" fontId="1" fillId="8" borderId="26" xfId="0" applyFont="1" applyFill="1" applyBorder="1" applyAlignment="1">
      <alignment horizontal="left"/>
    </xf>
    <xf numFmtId="0" fontId="1" fillId="8" borderId="31" xfId="0" applyFont="1" applyFill="1" applyBorder="1" applyAlignment="1">
      <alignment horizontal="left"/>
    </xf>
    <xf numFmtId="0" fontId="1" fillId="8" borderId="19" xfId="0" applyFont="1" applyFill="1" applyBorder="1"/>
    <xf numFmtId="0" fontId="29" fillId="8" borderId="30" xfId="0" applyFont="1" applyFill="1" applyBorder="1" applyAlignment="1">
      <alignment vertical="center" wrapText="1"/>
    </xf>
    <xf numFmtId="0" fontId="29" fillId="8" borderId="31" xfId="0" applyFont="1" applyFill="1" applyBorder="1" applyAlignment="1">
      <alignment vertical="center" wrapText="1"/>
    </xf>
    <xf numFmtId="0" fontId="1" fillId="8" borderId="30" xfId="0" applyFont="1" applyFill="1" applyBorder="1" applyAlignment="1">
      <alignment vertical="center" wrapText="1"/>
    </xf>
    <xf numFmtId="0" fontId="1" fillId="8" borderId="31" xfId="0" applyFont="1" applyFill="1" applyBorder="1" applyAlignment="1">
      <alignment vertical="center" wrapText="1"/>
    </xf>
    <xf numFmtId="0" fontId="16" fillId="8" borderId="30" xfId="0" applyFont="1" applyFill="1" applyBorder="1" applyAlignment="1">
      <alignment vertical="center" wrapText="1"/>
    </xf>
    <xf numFmtId="0" fontId="16" fillId="8" borderId="31" xfId="0" applyFont="1" applyFill="1" applyBorder="1" applyAlignment="1">
      <alignment vertical="center" wrapText="1"/>
    </xf>
    <xf numFmtId="0" fontId="16" fillId="8" borderId="31" xfId="0" applyFont="1" applyFill="1" applyBorder="1"/>
    <xf numFmtId="0" fontId="16" fillId="8" borderId="39" xfId="0" applyFont="1" applyFill="1" applyBorder="1" applyAlignment="1">
      <alignment horizontal="left" vertical="center" wrapText="1" readingOrder="1"/>
    </xf>
    <xf numFmtId="0" fontId="16" fillId="8" borderId="39" xfId="0" applyFont="1" applyFill="1" applyBorder="1" applyAlignment="1">
      <alignment horizontal="right" vertical="center" wrapText="1" readingOrder="1"/>
    </xf>
    <xf numFmtId="0" fontId="1" fillId="8" borderId="0" xfId="0" applyFont="1" applyFill="1" applyBorder="1"/>
    <xf numFmtId="0" fontId="1" fillId="8" borderId="12" xfId="0" applyFont="1" applyFill="1" applyBorder="1"/>
    <xf numFmtId="0" fontId="16" fillId="8" borderId="37" xfId="0" applyFont="1" applyFill="1" applyBorder="1" applyAlignment="1">
      <alignment horizontal="right"/>
    </xf>
    <xf numFmtId="0" fontId="1" fillId="8" borderId="26" xfId="0" applyFont="1" applyFill="1" applyBorder="1" applyAlignment="1">
      <alignment horizontal="right"/>
    </xf>
    <xf numFmtId="0" fontId="16" fillId="8" borderId="26" xfId="0" applyFont="1" applyFill="1" applyBorder="1" applyAlignment="1">
      <alignment horizontal="right"/>
    </xf>
    <xf numFmtId="0" fontId="1" fillId="8" borderId="31" xfId="0" applyFont="1" applyFill="1" applyBorder="1" applyAlignment="1">
      <alignment horizontal="right"/>
    </xf>
    <xf numFmtId="0" fontId="27" fillId="8" borderId="31" xfId="0" applyFont="1" applyFill="1" applyBorder="1" applyAlignment="1">
      <alignment horizontal="right" vertical="center" wrapText="1" readingOrder="1"/>
    </xf>
    <xf numFmtId="0" fontId="27" fillId="8" borderId="22" xfId="0" applyFont="1" applyFill="1" applyBorder="1" applyAlignment="1">
      <alignment horizontal="right" vertical="center" wrapText="1" readingOrder="1"/>
    </xf>
    <xf numFmtId="0" fontId="1" fillId="8" borderId="22" xfId="0" applyFont="1" applyFill="1" applyBorder="1" applyAlignment="1">
      <alignment horizontal="left"/>
    </xf>
    <xf numFmtId="0" fontId="1" fillId="8" borderId="12" xfId="0" applyFont="1" applyFill="1" applyBorder="1" applyAlignment="1">
      <alignment horizontal="right"/>
    </xf>
    <xf numFmtId="0" fontId="1" fillId="8" borderId="28" xfId="0" applyFont="1" applyFill="1" applyBorder="1" applyAlignment="1">
      <alignment horizontal="right" vertical="center" wrapText="1" readingOrder="1"/>
    </xf>
    <xf numFmtId="0" fontId="7" fillId="8" borderId="13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left" vertical="center" wrapText="1" readingOrder="1"/>
    </xf>
    <xf numFmtId="0" fontId="1" fillId="8" borderId="35" xfId="0" applyFont="1" applyFill="1" applyBorder="1" applyAlignment="1">
      <alignment horizontal="left" vertical="center" wrapText="1" readingOrder="1"/>
    </xf>
    <xf numFmtId="0" fontId="16" fillId="8" borderId="26" xfId="0" applyFont="1" applyFill="1" applyBorder="1" applyAlignment="1">
      <alignment vertical="center" wrapText="1" readingOrder="1"/>
    </xf>
    <xf numFmtId="0" fontId="16" fillId="8" borderId="45" xfId="0" applyFont="1" applyFill="1" applyBorder="1" applyAlignment="1">
      <alignment horizontal="right"/>
    </xf>
    <xf numFmtId="0" fontId="1" fillId="8" borderId="45" xfId="0" applyFont="1" applyFill="1" applyBorder="1" applyAlignment="1">
      <alignment horizontal="right"/>
    </xf>
    <xf numFmtId="0" fontId="16" fillId="8" borderId="61" xfId="0" applyFont="1" applyFill="1" applyBorder="1" applyAlignment="1">
      <alignment horizontal="left" vertical="center" wrapText="1" readingOrder="1"/>
    </xf>
    <xf numFmtId="0" fontId="16" fillId="8" borderId="60" xfId="0" applyFont="1" applyFill="1" applyBorder="1" applyAlignment="1">
      <alignment horizontal="left" vertical="center" wrapText="1" readingOrder="1"/>
    </xf>
    <xf numFmtId="0" fontId="16" fillId="8" borderId="53" xfId="0" applyFont="1" applyFill="1" applyBorder="1"/>
    <xf numFmtId="0" fontId="16" fillId="8" borderId="54" xfId="0" applyFont="1" applyFill="1" applyBorder="1"/>
    <xf numFmtId="0" fontId="1" fillId="8" borderId="54" xfId="0" applyFont="1" applyFill="1" applyBorder="1"/>
    <xf numFmtId="0" fontId="4" fillId="8" borderId="10" xfId="0" applyFont="1" applyFill="1" applyBorder="1" applyAlignment="1"/>
    <xf numFmtId="0" fontId="16" fillId="8" borderId="26" xfId="0" applyFont="1" applyFill="1" applyBorder="1" applyAlignment="1">
      <alignment horizontal="right" vertical="center" wrapText="1" readingOrder="1"/>
    </xf>
    <xf numFmtId="15" fontId="5" fillId="0" borderId="33" xfId="0" applyNumberFormat="1" applyFont="1" applyBorder="1" applyAlignment="1">
      <alignment horizontal="center"/>
    </xf>
    <xf numFmtId="15" fontId="5" fillId="8" borderId="33" xfId="0" applyNumberFormat="1" applyFont="1" applyFill="1" applyBorder="1" applyAlignment="1">
      <alignment horizontal="center"/>
    </xf>
    <xf numFmtId="15" fontId="5" fillId="0" borderId="33" xfId="0" applyNumberFormat="1" applyFont="1" applyFill="1" applyBorder="1" applyAlignment="1">
      <alignment horizontal="center"/>
    </xf>
    <xf numFmtId="0" fontId="43" fillId="0" borderId="33" xfId="0" applyFont="1" applyBorder="1"/>
    <xf numFmtId="0" fontId="43" fillId="0" borderId="18" xfId="0" applyFont="1" applyBorder="1"/>
    <xf numFmtId="15" fontId="5" fillId="0" borderId="18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left" vertical="center" wrapText="1" readingOrder="1"/>
    </xf>
    <xf numFmtId="0" fontId="1" fillId="10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left" vertical="center" wrapText="1" readingOrder="1"/>
    </xf>
    <xf numFmtId="0" fontId="1" fillId="10" borderId="19" xfId="0" applyFont="1" applyFill="1" applyBorder="1" applyAlignment="1">
      <alignment horizontal="left" vertical="center" wrapText="1" readingOrder="1"/>
    </xf>
    <xf numFmtId="0" fontId="1" fillId="10" borderId="21" xfId="0" applyFont="1" applyFill="1" applyBorder="1" applyAlignment="1">
      <alignment horizontal="left" vertical="center" wrapText="1" readingOrder="1"/>
    </xf>
    <xf numFmtId="0" fontId="1" fillId="10" borderId="19" xfId="0" applyFont="1" applyFill="1" applyBorder="1" applyAlignment="1">
      <alignment vertical="center" wrapText="1"/>
    </xf>
    <xf numFmtId="0" fontId="1" fillId="10" borderId="7" xfId="0" applyFont="1" applyFill="1" applyBorder="1" applyAlignment="1">
      <alignment horizontal="center" vertical="center"/>
    </xf>
    <xf numFmtId="0" fontId="27" fillId="10" borderId="22" xfId="0" applyFont="1" applyFill="1" applyBorder="1" applyAlignment="1">
      <alignment horizontal="left" vertical="center" wrapText="1" readingOrder="1"/>
    </xf>
    <xf numFmtId="0" fontId="27" fillId="10" borderId="24" xfId="0" applyFont="1" applyFill="1" applyBorder="1" applyAlignment="1">
      <alignment horizontal="left" vertical="center" wrapText="1" readingOrder="1"/>
    </xf>
    <xf numFmtId="0" fontId="1" fillId="13" borderId="19" xfId="0" applyFont="1" applyFill="1" applyBorder="1" applyAlignment="1">
      <alignment horizontal="right" vertical="center" wrapText="1" readingOrder="1"/>
    </xf>
    <xf numFmtId="0" fontId="1" fillId="13" borderId="31" xfId="0" applyFont="1" applyFill="1" applyBorder="1" applyAlignment="1">
      <alignment horizontal="right" vertical="center" wrapText="1" readingOrder="1"/>
    </xf>
    <xf numFmtId="0" fontId="27" fillId="13" borderId="19" xfId="0" applyFont="1" applyFill="1" applyBorder="1" applyAlignment="1">
      <alignment horizontal="right" vertical="center" wrapText="1" readingOrder="1"/>
    </xf>
    <xf numFmtId="0" fontId="27" fillId="13" borderId="31" xfId="0" applyFont="1" applyFill="1" applyBorder="1" applyAlignment="1">
      <alignment horizontal="right" vertical="center" wrapText="1" readingOrder="1"/>
    </xf>
    <xf numFmtId="0" fontId="27" fillId="0" borderId="19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 readingOrder="1"/>
    </xf>
    <xf numFmtId="0" fontId="1" fillId="0" borderId="26" xfId="0" applyFont="1" applyFill="1" applyBorder="1" applyAlignment="1">
      <alignment horizontal="center" vertical="center" wrapText="1" readingOrder="1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left" vertical="center" wrapText="1" readingOrder="1"/>
    </xf>
    <xf numFmtId="0" fontId="1" fillId="10" borderId="26" xfId="0" applyFont="1" applyFill="1" applyBorder="1" applyAlignment="1">
      <alignment horizontal="left" vertical="center" wrapText="1" readingOrder="1"/>
    </xf>
    <xf numFmtId="0" fontId="1" fillId="10" borderId="28" xfId="0" applyFont="1" applyFill="1" applyBorder="1" applyAlignment="1">
      <alignment horizontal="left" vertical="center" wrapText="1" readingOrder="1"/>
    </xf>
    <xf numFmtId="0" fontId="1" fillId="10" borderId="22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 wrapText="1" readingOrder="1"/>
    </xf>
    <xf numFmtId="0" fontId="1" fillId="10" borderId="23" xfId="0" applyFont="1" applyFill="1" applyBorder="1" applyAlignment="1">
      <alignment horizontal="left" vertical="center" wrapText="1" readingOrder="1"/>
    </xf>
    <xf numFmtId="0" fontId="1" fillId="10" borderId="24" xfId="0" applyFont="1" applyFill="1" applyBorder="1" applyAlignment="1">
      <alignment horizontal="left" vertical="center" wrapText="1" readingOrder="1"/>
    </xf>
    <xf numFmtId="0" fontId="1" fillId="10" borderId="19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 wrapText="1" readingOrder="1"/>
    </xf>
    <xf numFmtId="0" fontId="1" fillId="10" borderId="20" xfId="0" applyFont="1" applyFill="1" applyBorder="1" applyAlignment="1">
      <alignment horizontal="left" vertical="center" wrapText="1" readingOrder="1"/>
    </xf>
    <xf numFmtId="0" fontId="1" fillId="10" borderId="26" xfId="0" applyFont="1" applyFill="1" applyBorder="1" applyAlignment="1">
      <alignment horizontal="center" vertical="center" wrapText="1" readingOrder="1"/>
    </xf>
    <xf numFmtId="0" fontId="1" fillId="10" borderId="7" xfId="0" applyFont="1" applyFill="1" applyBorder="1" applyAlignment="1">
      <alignment horizontal="center" vertical="center" wrapText="1" readingOrder="1"/>
    </xf>
    <xf numFmtId="0" fontId="1" fillId="10" borderId="9" xfId="0" applyFont="1" applyFill="1" applyBorder="1" applyAlignment="1">
      <alignment horizontal="left" vertical="center" wrapText="1" readingOrder="1"/>
    </xf>
    <xf numFmtId="0" fontId="1" fillId="10" borderId="7" xfId="0" applyFont="1" applyFill="1" applyBorder="1" applyAlignment="1">
      <alignment horizontal="left" vertical="center" wrapText="1" readingOrder="1"/>
    </xf>
    <xf numFmtId="0" fontId="1" fillId="10" borderId="42" xfId="0" applyFont="1" applyFill="1" applyBorder="1" applyAlignment="1">
      <alignment horizontal="left" vertical="center" wrapText="1" readingOrder="1"/>
    </xf>
    <xf numFmtId="0" fontId="1" fillId="8" borderId="27" xfId="0" applyFont="1" applyFill="1" applyBorder="1" applyAlignment="1">
      <alignment vertical="center" wrapText="1"/>
    </xf>
    <xf numFmtId="0" fontId="1" fillId="8" borderId="28" xfId="0" applyFont="1" applyFill="1" applyBorder="1" applyAlignment="1">
      <alignment vertical="center" wrapText="1"/>
    </xf>
    <xf numFmtId="0" fontId="1" fillId="8" borderId="26" xfId="0" applyFont="1" applyFill="1" applyBorder="1" applyAlignment="1">
      <alignment vertical="center" wrapText="1"/>
    </xf>
    <xf numFmtId="0" fontId="1" fillId="10" borderId="37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 wrapText="1" readingOrder="1"/>
    </xf>
    <xf numFmtId="0" fontId="1" fillId="10" borderId="38" xfId="0" applyFont="1" applyFill="1" applyBorder="1" applyAlignment="1">
      <alignment horizontal="left" vertical="center" wrapText="1" readingOrder="1"/>
    </xf>
    <xf numFmtId="0" fontId="1" fillId="10" borderId="37" xfId="0" applyFont="1" applyFill="1" applyBorder="1" applyAlignment="1">
      <alignment horizontal="left" vertical="center" wrapText="1" readingOrder="1"/>
    </xf>
    <xf numFmtId="0" fontId="1" fillId="10" borderId="39" xfId="0" applyFont="1" applyFill="1" applyBorder="1" applyAlignment="1">
      <alignment horizontal="left" vertical="center" wrapText="1" readingOrder="1"/>
    </xf>
    <xf numFmtId="0" fontId="1" fillId="0" borderId="31" xfId="0" applyFont="1" applyFill="1" applyBorder="1" applyAlignment="1">
      <alignment horizontal="left" vertical="center" wrapText="1" readingOrder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 readingOrder="1"/>
    </xf>
    <xf numFmtId="0" fontId="1" fillId="0" borderId="21" xfId="0" applyFont="1" applyFill="1" applyBorder="1" applyAlignment="1">
      <alignment horizontal="left" vertical="center" wrapText="1" readingOrder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 readingOrder="1"/>
    </xf>
    <xf numFmtId="0" fontId="1" fillId="0" borderId="26" xfId="0" applyFont="1" applyFill="1" applyBorder="1" applyAlignment="1">
      <alignment horizontal="center" vertical="center"/>
    </xf>
    <xf numFmtId="0" fontId="1" fillId="8" borderId="44" xfId="0" applyFont="1" applyFill="1" applyBorder="1" applyAlignment="1"/>
    <xf numFmtId="0" fontId="1" fillId="8" borderId="45" xfId="0" applyFont="1" applyFill="1" applyBorder="1" applyAlignment="1"/>
    <xf numFmtId="0" fontId="1" fillId="8" borderId="49" xfId="0" applyFont="1" applyFill="1" applyBorder="1" applyAlignment="1"/>
    <xf numFmtId="0" fontId="1" fillId="8" borderId="30" xfId="0" applyFont="1" applyFill="1" applyBorder="1" applyAlignment="1">
      <alignment horizontal="center" vertical="center" wrapText="1" readingOrder="1"/>
    </xf>
    <xf numFmtId="0" fontId="1" fillId="8" borderId="97" xfId="0" applyFont="1" applyFill="1" applyBorder="1" applyAlignment="1">
      <alignment horizontal="left" vertical="center" wrapText="1" readingOrder="1"/>
    </xf>
    <xf numFmtId="0" fontId="1" fillId="8" borderId="20" xfId="0" applyFont="1" applyFill="1" applyBorder="1" applyAlignment="1">
      <alignment vertical="center" wrapText="1"/>
    </xf>
    <xf numFmtId="0" fontId="1" fillId="8" borderId="21" xfId="0" applyFont="1" applyFill="1" applyBorder="1" applyAlignment="1">
      <alignment vertical="center" wrapText="1"/>
    </xf>
    <xf numFmtId="0" fontId="1" fillId="8" borderId="1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 readingOrder="1"/>
    </xf>
    <xf numFmtId="0" fontId="1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 wrapText="1" readingOrder="1"/>
    </xf>
    <xf numFmtId="0" fontId="1" fillId="10" borderId="0" xfId="0" applyFont="1" applyFill="1" applyBorder="1" applyAlignment="1">
      <alignment horizontal="left" vertical="center" wrapText="1" readingOrder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 readingOrder="1"/>
    </xf>
    <xf numFmtId="0" fontId="1" fillId="11" borderId="26" xfId="0" applyFont="1" applyFill="1" applyBorder="1" applyAlignment="1"/>
    <xf numFmtId="0" fontId="1" fillId="8" borderId="27" xfId="0" applyFont="1" applyFill="1" applyBorder="1"/>
    <xf numFmtId="0" fontId="1" fillId="0" borderId="29" xfId="0" applyFont="1" applyFill="1" applyBorder="1" applyAlignment="1">
      <alignment horizontal="left" vertical="center" wrapText="1" readingOrder="1"/>
    </xf>
    <xf numFmtId="0" fontId="1" fillId="0" borderId="25" xfId="0" applyFont="1" applyFill="1" applyBorder="1" applyAlignment="1">
      <alignment horizontal="left" vertical="center" wrapText="1" readingOrder="1"/>
    </xf>
    <xf numFmtId="0" fontId="1" fillId="8" borderId="30" xfId="0" applyFont="1" applyFill="1" applyBorder="1" applyAlignment="1">
      <alignment vertical="center" wrapText="1" readingOrder="1"/>
    </xf>
    <xf numFmtId="0" fontId="1" fillId="8" borderId="31" xfId="0" applyFont="1" applyFill="1" applyBorder="1" applyAlignment="1">
      <alignment vertical="center" wrapText="1" readingOrder="1"/>
    </xf>
    <xf numFmtId="0" fontId="44" fillId="20" borderId="32" xfId="0" applyFont="1" applyFill="1" applyBorder="1" applyAlignment="1">
      <alignment horizontal="right" vertical="center" wrapText="1" readingOrder="1"/>
    </xf>
    <xf numFmtId="0" fontId="44" fillId="20" borderId="32" xfId="0" applyFont="1" applyFill="1" applyBorder="1" applyAlignment="1">
      <alignment horizontal="left" vertical="center" wrapText="1" readingOrder="1"/>
    </xf>
    <xf numFmtId="0" fontId="44" fillId="20" borderId="12" xfId="0" applyFont="1" applyFill="1" applyBorder="1" applyAlignment="1">
      <alignment horizontal="left" vertical="center" wrapText="1" readingOrder="1"/>
    </xf>
    <xf numFmtId="0" fontId="44" fillId="20" borderId="28" xfId="0" applyFont="1" applyFill="1" applyBorder="1" applyAlignment="1">
      <alignment horizontal="right" vertical="center" wrapText="1" readingOrder="1"/>
    </xf>
    <xf numFmtId="0" fontId="44" fillId="20" borderId="28" xfId="0" applyFont="1" applyFill="1" applyBorder="1" applyAlignment="1">
      <alignment horizontal="left" vertical="center" wrapText="1" readingOrder="1"/>
    </xf>
    <xf numFmtId="0" fontId="44" fillId="20" borderId="26" xfId="0" applyFont="1" applyFill="1" applyBorder="1" applyAlignment="1">
      <alignment horizontal="left" vertical="center" wrapText="1" readingOrder="1"/>
    </xf>
    <xf numFmtId="0" fontId="1" fillId="11" borderId="31" xfId="0" applyFont="1" applyFill="1" applyBorder="1" applyAlignment="1"/>
    <xf numFmtId="0" fontId="1" fillId="8" borderId="36" xfId="0" applyFont="1" applyFill="1" applyBorder="1"/>
    <xf numFmtId="0" fontId="28" fillId="8" borderId="0" xfId="0" applyFont="1" applyFill="1"/>
    <xf numFmtId="0" fontId="23" fillId="0" borderId="83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9" fillId="13" borderId="41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14" borderId="63" xfId="0" applyFont="1" applyFill="1" applyBorder="1" applyAlignment="1">
      <alignment horizontal="center"/>
    </xf>
    <xf numFmtId="0" fontId="1" fillId="14" borderId="64" xfId="0" applyFont="1" applyFill="1" applyBorder="1" applyAlignment="1">
      <alignment horizontal="center"/>
    </xf>
    <xf numFmtId="0" fontId="1" fillId="10" borderId="79" xfId="0" applyFont="1" applyFill="1" applyBorder="1" applyAlignment="1">
      <alignment horizontal="center"/>
    </xf>
    <xf numFmtId="0" fontId="1" fillId="10" borderId="8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6" fillId="14" borderId="63" xfId="0" applyFont="1" applyFill="1" applyBorder="1" applyAlignment="1">
      <alignment horizontal="center"/>
    </xf>
    <xf numFmtId="0" fontId="16" fillId="14" borderId="64" xfId="0" applyFont="1" applyFill="1" applyBorder="1" applyAlignment="1">
      <alignment horizontal="center"/>
    </xf>
    <xf numFmtId="0" fontId="16" fillId="10" borderId="63" xfId="0" applyFont="1" applyFill="1" applyBorder="1" applyAlignment="1">
      <alignment horizontal="center"/>
    </xf>
    <xf numFmtId="0" fontId="16" fillId="10" borderId="64" xfId="0" applyFont="1" applyFill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2" fillId="9" borderId="16" xfId="0" applyFont="1" applyFill="1" applyBorder="1" applyAlignment="1">
      <alignment horizontal="center" vertical="center" wrapText="1" readingOrder="1"/>
    </xf>
    <xf numFmtId="0" fontId="2" fillId="9" borderId="17" xfId="0" applyFont="1" applyFill="1" applyBorder="1" applyAlignment="1">
      <alignment horizontal="center" vertical="center" wrapText="1" readingOrder="1"/>
    </xf>
    <xf numFmtId="0" fontId="2" fillId="9" borderId="18" xfId="0" applyFont="1" applyFill="1" applyBorder="1" applyAlignment="1">
      <alignment horizontal="center" vertical="center" wrapText="1" readingOrder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 readingOrder="1"/>
    </xf>
    <xf numFmtId="0" fontId="3" fillId="5" borderId="5" xfId="0" applyFont="1" applyFill="1" applyBorder="1" applyAlignment="1">
      <alignment horizontal="center" vertical="center" wrapText="1" readingOrder="1"/>
    </xf>
    <xf numFmtId="0" fontId="3" fillId="5" borderId="17" xfId="0" applyFont="1" applyFill="1" applyBorder="1" applyAlignment="1">
      <alignment horizontal="center" vertical="center" wrapText="1" readingOrder="1"/>
    </xf>
    <xf numFmtId="0" fontId="2" fillId="6" borderId="6" xfId="0" applyFont="1" applyFill="1" applyBorder="1" applyAlignment="1">
      <alignment horizontal="center" vertical="center" wrapText="1" readingOrder="1"/>
    </xf>
    <xf numFmtId="0" fontId="2" fillId="6" borderId="5" xfId="0" applyFont="1" applyFill="1" applyBorder="1" applyAlignment="1">
      <alignment horizontal="center" vertical="center" wrapText="1" readingOrder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 readingOrder="1"/>
    </xf>
    <xf numFmtId="0" fontId="1" fillId="8" borderId="11" xfId="0" applyFont="1" applyFill="1" applyBorder="1" applyAlignment="1">
      <alignment horizontal="center" vertical="center" wrapText="1" readingOrder="1"/>
    </xf>
    <xf numFmtId="0" fontId="1" fillId="8" borderId="12" xfId="0" applyFont="1" applyFill="1" applyBorder="1" applyAlignment="1">
      <alignment horizontal="center" vertical="center" wrapText="1" readingOrder="1"/>
    </xf>
    <xf numFmtId="0" fontId="23" fillId="8" borderId="13" xfId="0" applyFont="1" applyFill="1" applyBorder="1" applyAlignment="1">
      <alignment horizontal="center"/>
    </xf>
    <xf numFmtId="0" fontId="23" fillId="8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0" fontId="14" fillId="8" borderId="14" xfId="0" applyFont="1" applyFill="1" applyBorder="1" applyAlignment="1">
      <alignment horizontal="center"/>
    </xf>
    <xf numFmtId="0" fontId="14" fillId="8" borderId="15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 readingOrder="1"/>
    </xf>
    <xf numFmtId="0" fontId="3" fillId="5" borderId="43" xfId="0" applyFont="1" applyFill="1" applyBorder="1" applyAlignment="1">
      <alignment horizontal="center" vertical="center" wrapText="1" readingOrder="1"/>
    </xf>
    <xf numFmtId="0" fontId="3" fillId="5" borderId="18" xfId="0" applyFont="1" applyFill="1" applyBorder="1" applyAlignment="1">
      <alignment horizontal="center" vertical="center" wrapText="1" readingOrder="1"/>
    </xf>
    <xf numFmtId="0" fontId="1" fillId="8" borderId="7" xfId="0" applyFont="1" applyFill="1" applyBorder="1" applyAlignment="1">
      <alignment horizontal="center" vertical="center" wrapText="1" readingOrder="1"/>
    </xf>
    <xf numFmtId="0" fontId="3" fillId="5" borderId="52" xfId="0" applyFont="1" applyFill="1" applyBorder="1" applyAlignment="1">
      <alignment horizontal="center" vertical="center" wrapText="1" readingOrder="1"/>
    </xf>
    <xf numFmtId="0" fontId="3" fillId="5" borderId="58" xfId="0" applyFont="1" applyFill="1" applyBorder="1" applyAlignment="1">
      <alignment horizontal="center" vertical="center" wrapText="1" readingOrder="1"/>
    </xf>
    <xf numFmtId="0" fontId="3" fillId="5" borderId="95" xfId="0" applyFont="1" applyFill="1" applyBorder="1" applyAlignment="1">
      <alignment horizontal="center" vertical="center" wrapText="1" readingOrder="1"/>
    </xf>
    <xf numFmtId="0" fontId="23" fillId="8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 wrapText="1" readingOrder="1"/>
    </xf>
    <xf numFmtId="0" fontId="3" fillId="5" borderId="41" xfId="0" applyFont="1" applyFill="1" applyBorder="1" applyAlignment="1">
      <alignment horizontal="center" vertical="center" wrapText="1" readingOrder="1"/>
    </xf>
    <xf numFmtId="0" fontId="3" fillId="5" borderId="3" xfId="0" applyFont="1" applyFill="1" applyBorder="1" applyAlignment="1">
      <alignment horizontal="center" vertical="center" wrapText="1" readingOrder="1"/>
    </xf>
    <xf numFmtId="0" fontId="45" fillId="8" borderId="13" xfId="0" applyFont="1" applyFill="1" applyBorder="1" applyAlignment="1">
      <alignment horizontal="center"/>
    </xf>
    <xf numFmtId="0" fontId="45" fillId="8" borderId="14" xfId="0" applyFont="1" applyFill="1" applyBorder="1" applyAlignment="1">
      <alignment horizontal="center"/>
    </xf>
    <xf numFmtId="0" fontId="45" fillId="8" borderId="15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5" borderId="47" xfId="0" applyFont="1" applyFill="1" applyBorder="1" applyAlignment="1">
      <alignment horizontal="center" vertical="center" wrapText="1" readingOrder="1"/>
    </xf>
    <xf numFmtId="0" fontId="3" fillId="5" borderId="74" xfId="0" applyFont="1" applyFill="1" applyBorder="1" applyAlignment="1">
      <alignment horizontal="center" vertical="center" wrapText="1" readingOrder="1"/>
    </xf>
    <xf numFmtId="0" fontId="3" fillId="5" borderId="96" xfId="0" applyFont="1" applyFill="1" applyBorder="1" applyAlignment="1">
      <alignment horizontal="center" vertical="center" wrapText="1" readingOrder="1"/>
    </xf>
    <xf numFmtId="0" fontId="3" fillId="0" borderId="33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8" fillId="12" borderId="0" xfId="0" applyFont="1" applyFill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32" fillId="8" borderId="13" xfId="0" applyFont="1" applyFill="1" applyBorder="1" applyAlignment="1">
      <alignment horizontal="center"/>
    </xf>
    <xf numFmtId="0" fontId="32" fillId="8" borderId="14" xfId="0" applyFont="1" applyFill="1" applyBorder="1" applyAlignment="1">
      <alignment horizontal="center"/>
    </xf>
    <xf numFmtId="0" fontId="32" fillId="8" borderId="1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vertical="center" wrapText="1" readingOrder="1"/>
    </xf>
    <xf numFmtId="0" fontId="6" fillId="6" borderId="5" xfId="0" applyFont="1" applyFill="1" applyBorder="1" applyAlignment="1">
      <alignment horizontal="center" vertical="center" wrapText="1" readingOrder="1"/>
    </xf>
    <xf numFmtId="0" fontId="6" fillId="6" borderId="4" xfId="0" applyFont="1" applyFill="1" applyBorder="1" applyAlignment="1">
      <alignment horizontal="center" vertical="center" wrapText="1" readingOrder="1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1" fillId="9" borderId="11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3" fillId="8" borderId="100" xfId="0" applyFont="1" applyFill="1" applyBorder="1" applyAlignment="1">
      <alignment horizontal="left" vertical="center" wrapText="1" readingOrder="1"/>
    </xf>
    <xf numFmtId="0" fontId="3" fillId="8" borderId="41" xfId="0" applyFont="1" applyFill="1" applyBorder="1" applyAlignment="1">
      <alignment horizontal="left" vertical="center" wrapText="1" readingOrder="1"/>
    </xf>
    <xf numFmtId="0" fontId="7" fillId="0" borderId="3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11" borderId="10" xfId="0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</cellXfs>
  <cellStyles count="10">
    <cellStyle name="Lien hypertexte" xfId="6" builtinId="8"/>
    <cellStyle name="Lien hypertexte visité" xfId="7" builtinId="9" hidden="1"/>
    <cellStyle name="Lien hypertexte visité" xfId="8" builtinId="9" hidden="1"/>
    <cellStyle name="Lien hypertexte visité" xfId="9" builtinId="9" hidden="1"/>
    <cellStyle name="Normal" xfId="0" builtinId="0"/>
    <cellStyle name="Normal 2" xfId="2" xr:uid="{00000000-0005-0000-0000-000005000000}"/>
    <cellStyle name="Normal 2 2" xfId="3" xr:uid="{00000000-0005-0000-0000-000006000000}"/>
    <cellStyle name="Normal 3" xfId="4" xr:uid="{00000000-0005-0000-0000-000007000000}"/>
    <cellStyle name="Normal 4" xfId="5" xr:uid="{00000000-0005-0000-0000-000008000000}"/>
    <cellStyle name="Normal 5" xfId="1" xr:uid="{00000000-0005-0000-0000-000009000000}"/>
  </cellStyles>
  <dxfs count="0"/>
  <tableStyles count="0" defaultTableStyle="TableStyleMedium2" defaultPivotStyle="PivotStyleLight16"/>
  <colors>
    <mruColors>
      <color rgb="FFFFCC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0</xdr:rowOff>
    </xdr:from>
    <xdr:to>
      <xdr:col>2</xdr:col>
      <xdr:colOff>253807</xdr:colOff>
      <xdr:row>4</xdr:row>
      <xdr:rowOff>338676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0"/>
          <a:ext cx="1485707" cy="1049876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0</xdr:row>
      <xdr:rowOff>50800</xdr:rowOff>
    </xdr:from>
    <xdr:to>
      <xdr:col>3</xdr:col>
      <xdr:colOff>1536700</xdr:colOff>
      <xdr:row>4</xdr:row>
      <xdr:rowOff>292100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800"/>
          <a:ext cx="28067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482600</xdr:colOff>
      <xdr:row>0</xdr:row>
      <xdr:rowOff>152400</xdr:rowOff>
    </xdr:from>
    <xdr:to>
      <xdr:col>1</xdr:col>
      <xdr:colOff>2527300</xdr:colOff>
      <xdr:row>10</xdr:row>
      <xdr:rowOff>164968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AB5BC5F-269F-2D45-99D8-F75C91446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152400"/>
          <a:ext cx="2044700" cy="1917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53663</xdr:colOff>
      <xdr:row>42</xdr:row>
      <xdr:rowOff>125568</xdr:rowOff>
    </xdr:from>
    <xdr:to>
      <xdr:col>12</xdr:col>
      <xdr:colOff>430638</xdr:colOff>
      <xdr:row>52</xdr:row>
      <xdr:rowOff>54742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503975F-4F06-7547-A6C1-000BB0A3D2BF}"/>
            </a:ext>
          </a:extLst>
        </xdr:cNvPr>
        <xdr:cNvSpPr/>
      </xdr:nvSpPr>
      <xdr:spPr>
        <a:xfrm>
          <a:off x="8034956" y="8314878"/>
          <a:ext cx="3530079" cy="163710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fr-FR" sz="1100" b="1">
            <a:solidFill>
              <a:srgbClr val="FF0000"/>
            </a:solidFill>
          </a:endParaRPr>
        </a:p>
        <a:p>
          <a:pPr algn="ctr"/>
          <a:r>
            <a:rPr lang="fr-FR" sz="1200" b="1">
              <a:solidFill>
                <a:srgbClr val="FF0000"/>
              </a:solidFill>
            </a:rPr>
            <a:t>*En</a:t>
          </a:r>
          <a:r>
            <a:rPr lang="fr-FR" sz="1200" b="1" baseline="0">
              <a:solidFill>
                <a:srgbClr val="FF0000"/>
              </a:solidFill>
            </a:rPr>
            <a:t> application de la décision du comité directeur, </a:t>
          </a:r>
          <a:r>
            <a:rPr lang="fr-FR" sz="1200" b="1">
              <a:solidFill>
                <a:srgbClr val="FF0000"/>
              </a:solidFill>
            </a:rPr>
            <a:t>Participeront aux épreuves par équipes les compétitieurs</a:t>
          </a:r>
          <a:r>
            <a:rPr lang="fr-FR" sz="1200" b="1" baseline="0">
              <a:solidFill>
                <a:srgbClr val="FF0000"/>
              </a:solidFill>
            </a:rPr>
            <a:t> sélectionnés par le comité régional d'escrime </a:t>
          </a:r>
          <a:r>
            <a:rPr lang="fr-FR" sz="1200" b="1" u="sng" baseline="0">
              <a:solidFill>
                <a:srgbClr val="FF0000"/>
              </a:solidFill>
            </a:rPr>
            <a:t>signataires de la charte d'engagement M15 , dêtre présent à la journée de cohésion du 25 mai et conditionnée aux résultats individuels</a:t>
          </a:r>
        </a:p>
        <a:p>
          <a:pPr algn="ctr"/>
          <a:endParaRPr lang="fr-FR" sz="1100" b="1" baseline="0">
            <a:solidFill>
              <a:srgbClr val="FF0000"/>
            </a:solidFill>
          </a:endParaRPr>
        </a:p>
        <a:p>
          <a:pPr algn="ctr"/>
          <a:endParaRPr lang="fr-FR" sz="1100" b="1" baseline="0">
            <a:solidFill>
              <a:srgbClr val="FF0000"/>
            </a:solidFill>
          </a:endParaRPr>
        </a:p>
        <a:p>
          <a:pPr algn="ctr"/>
          <a:endParaRPr lang="fr-FR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208017</xdr:colOff>
      <xdr:row>0</xdr:row>
      <xdr:rowOff>32845</xdr:rowOff>
    </xdr:from>
    <xdr:to>
      <xdr:col>1</xdr:col>
      <xdr:colOff>612496</xdr:colOff>
      <xdr:row>3</xdr:row>
      <xdr:rowOff>77603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2E6DE2A-4D43-0744-B08E-20A492D7F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17" y="32845"/>
          <a:ext cx="864914" cy="811137"/>
        </a:xfrm>
        <a:prstGeom prst="rect">
          <a:avLst/>
        </a:prstGeom>
      </xdr:spPr>
    </xdr:pic>
    <xdr:clientData/>
  </xdr:twoCellAnchor>
  <xdr:twoCellAnchor>
    <xdr:from>
      <xdr:col>3</xdr:col>
      <xdr:colOff>35278</xdr:colOff>
      <xdr:row>38</xdr:row>
      <xdr:rowOff>17638</xdr:rowOff>
    </xdr:from>
    <xdr:to>
      <xdr:col>4</xdr:col>
      <xdr:colOff>1719793</xdr:colOff>
      <xdr:row>41</xdr:row>
      <xdr:rowOff>176388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CE10372-B86C-8E49-BC6E-AC255A36D34E}"/>
            </a:ext>
          </a:extLst>
        </xdr:cNvPr>
        <xdr:cNvSpPr/>
      </xdr:nvSpPr>
      <xdr:spPr>
        <a:xfrm>
          <a:off x="2107847" y="7452430"/>
          <a:ext cx="3510140" cy="7055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  <a:p>
          <a:pPr algn="ctr"/>
          <a:r>
            <a:rPr lang="fr-FR" sz="1100"/>
            <a:t>en attente de désignation</a:t>
          </a:r>
          <a:r>
            <a:rPr lang="fr-FR" sz="1100" baseline="0"/>
            <a:t> par les commissions d'arme</a:t>
          </a:r>
          <a:endParaRPr lang="fr-FR" sz="1100"/>
        </a:p>
      </xdr:txBody>
    </xdr:sp>
    <xdr:clientData/>
  </xdr:twoCellAnchor>
  <xdr:twoCellAnchor>
    <xdr:from>
      <xdr:col>1</xdr:col>
      <xdr:colOff>52917</xdr:colOff>
      <xdr:row>6</xdr:row>
      <xdr:rowOff>167568</xdr:rowOff>
    </xdr:from>
    <xdr:to>
      <xdr:col>13</xdr:col>
      <xdr:colOff>0</xdr:colOff>
      <xdr:row>15</xdr:row>
      <xdr:rowOff>158749</xdr:rowOff>
    </xdr:to>
    <xdr:sp macro="" textlink="">
      <xdr:nvSpPr>
        <xdr:cNvPr id="4" name="Rectangle avec coin rogné  3">
          <a:extLst>
            <a:ext uri="{FF2B5EF4-FFF2-40B4-BE49-F238E27FC236}">
              <a16:creationId xmlns:a16="http://schemas.microsoft.com/office/drawing/2014/main" id="{E3D1FEF0-56DF-EB4F-9636-63CAA4BBB25F}"/>
            </a:ext>
          </a:extLst>
        </xdr:cNvPr>
        <xdr:cNvSpPr/>
      </xdr:nvSpPr>
      <xdr:spPr>
        <a:xfrm>
          <a:off x="511528" y="1490485"/>
          <a:ext cx="12461875" cy="1702153"/>
        </a:xfrm>
        <a:prstGeom prst="snip1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  <a:p>
          <a:pPr algn="l"/>
          <a:endParaRPr lang="fr-FR" sz="1100"/>
        </a:p>
        <a:p>
          <a:pPr algn="l"/>
          <a:endParaRPr lang="fr-FR" sz="1100"/>
        </a:p>
        <a:p>
          <a:pPr algn="ctr"/>
          <a:r>
            <a:rPr lang="fr-FR" sz="1100"/>
            <a:t>ANNULATION</a:t>
          </a:r>
          <a:r>
            <a:rPr lang="fr-FR" sz="1100" baseline="0"/>
            <a:t> DUE A LA CODIV-19</a:t>
          </a:r>
          <a:endParaRPr lang="fr-FR" sz="1100"/>
        </a:p>
      </xdr:txBody>
    </xdr:sp>
    <xdr:clientData/>
  </xdr:twoCellAnchor>
  <xdr:twoCellAnchor>
    <xdr:from>
      <xdr:col>1</xdr:col>
      <xdr:colOff>105833</xdr:colOff>
      <xdr:row>20</xdr:row>
      <xdr:rowOff>44097</xdr:rowOff>
    </xdr:from>
    <xdr:to>
      <xdr:col>13</xdr:col>
      <xdr:colOff>52916</xdr:colOff>
      <xdr:row>25</xdr:row>
      <xdr:rowOff>132293</xdr:rowOff>
    </xdr:to>
    <xdr:sp macro="" textlink="">
      <xdr:nvSpPr>
        <xdr:cNvPr id="6" name="Rectangle avec coin rogné  5">
          <a:extLst>
            <a:ext uri="{FF2B5EF4-FFF2-40B4-BE49-F238E27FC236}">
              <a16:creationId xmlns:a16="http://schemas.microsoft.com/office/drawing/2014/main" id="{A5C823CB-FDDE-5740-A943-032372A81B85}"/>
            </a:ext>
          </a:extLst>
        </xdr:cNvPr>
        <xdr:cNvSpPr/>
      </xdr:nvSpPr>
      <xdr:spPr>
        <a:xfrm>
          <a:off x="564444" y="3986389"/>
          <a:ext cx="12461875" cy="1075973"/>
        </a:xfrm>
        <a:prstGeom prst="snip1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  <a:p>
          <a:pPr algn="l"/>
          <a:endParaRPr lang="fr-FR" sz="1100"/>
        </a:p>
        <a:p>
          <a:pPr algn="ctr"/>
          <a:r>
            <a:rPr lang="fr-FR" sz="1100"/>
            <a:t>ANNULATION</a:t>
          </a:r>
          <a:r>
            <a:rPr lang="fr-FR" sz="1100" baseline="0"/>
            <a:t> DUE A LA CODIV-19</a:t>
          </a:r>
        </a:p>
        <a:p>
          <a:pPr algn="ctr"/>
          <a:endParaRPr lang="fr-FR" sz="1100" baseline="0"/>
        </a:p>
        <a:p>
          <a:pPr algn="ctr"/>
          <a:endParaRPr lang="fr-FR" sz="1100" baseline="0"/>
        </a:p>
        <a:p>
          <a:pPr algn="ctr"/>
          <a:endParaRPr lang="fr-FR" sz="1100"/>
        </a:p>
      </xdr:txBody>
    </xdr:sp>
    <xdr:clientData/>
  </xdr:twoCellAnchor>
  <xdr:twoCellAnchor>
    <xdr:from>
      <xdr:col>1</xdr:col>
      <xdr:colOff>61737</xdr:colOff>
      <xdr:row>28</xdr:row>
      <xdr:rowOff>123473</xdr:rowOff>
    </xdr:from>
    <xdr:to>
      <xdr:col>13</xdr:col>
      <xdr:colOff>8820</xdr:colOff>
      <xdr:row>34</xdr:row>
      <xdr:rowOff>114654</xdr:rowOff>
    </xdr:to>
    <xdr:sp macro="" textlink="">
      <xdr:nvSpPr>
        <xdr:cNvPr id="8" name="Rectangle avec coin rogné  7">
          <a:extLst>
            <a:ext uri="{FF2B5EF4-FFF2-40B4-BE49-F238E27FC236}">
              <a16:creationId xmlns:a16="http://schemas.microsoft.com/office/drawing/2014/main" id="{8AB1DF16-513E-9445-8DFB-033624D875D1}"/>
            </a:ext>
          </a:extLst>
        </xdr:cNvPr>
        <xdr:cNvSpPr/>
      </xdr:nvSpPr>
      <xdr:spPr>
        <a:xfrm>
          <a:off x="520348" y="5626806"/>
          <a:ext cx="12461875" cy="1075973"/>
        </a:xfrm>
        <a:prstGeom prst="snip1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  <a:p>
          <a:pPr algn="l"/>
          <a:endParaRPr lang="fr-FR" sz="1100"/>
        </a:p>
        <a:p>
          <a:pPr algn="ctr"/>
          <a:r>
            <a:rPr lang="fr-FR" sz="1100"/>
            <a:t>ANNULATION</a:t>
          </a:r>
          <a:r>
            <a:rPr lang="fr-FR" sz="1100" baseline="0"/>
            <a:t> DUE A LA CODIV-19</a:t>
          </a:r>
        </a:p>
        <a:p>
          <a:pPr algn="ctr"/>
          <a:endParaRPr lang="fr-FR" sz="1100" baseline="0"/>
        </a:p>
        <a:p>
          <a:pPr algn="ctr"/>
          <a:endParaRPr lang="fr-FR" sz="1100" baseline="0"/>
        </a:p>
        <a:p>
          <a:pPr algn="ctr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409672</xdr:colOff>
      <xdr:row>0</xdr:row>
      <xdr:rowOff>0</xdr:rowOff>
    </xdr:from>
    <xdr:to>
      <xdr:col>1</xdr:col>
      <xdr:colOff>241366</xdr:colOff>
      <xdr:row>4</xdr:row>
      <xdr:rowOff>154612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4F3E25-A1CD-FB4A-A287-48CC69E43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2" y="0"/>
          <a:ext cx="857854" cy="804852"/>
        </a:xfrm>
        <a:prstGeom prst="rect">
          <a:avLst/>
        </a:prstGeom>
      </xdr:spPr>
    </xdr:pic>
    <xdr:clientData/>
  </xdr:twoCellAnchor>
  <xdr:twoCellAnchor>
    <xdr:from>
      <xdr:col>3</xdr:col>
      <xdr:colOff>548639</xdr:colOff>
      <xdr:row>43</xdr:row>
      <xdr:rowOff>20321</xdr:rowOff>
    </xdr:from>
    <xdr:to>
      <xdr:col>10</xdr:col>
      <xdr:colOff>1315719</xdr:colOff>
      <xdr:row>44</xdr:row>
      <xdr:rowOff>173643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7F0AAFB1-B150-9942-9850-424904F8A474}"/>
            </a:ext>
          </a:extLst>
        </xdr:cNvPr>
        <xdr:cNvSpPr/>
      </xdr:nvSpPr>
      <xdr:spPr>
        <a:xfrm rot="20013010">
          <a:off x="2550159" y="8016241"/>
          <a:ext cx="7493000" cy="34636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ANNULES POUR CAUSE DE SITUATION SANTAIRE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785092</xdr:colOff>
      <xdr:row>0</xdr:row>
      <xdr:rowOff>0</xdr:rowOff>
    </xdr:from>
    <xdr:to>
      <xdr:col>1</xdr:col>
      <xdr:colOff>391551</xdr:colOff>
      <xdr:row>4</xdr:row>
      <xdr:rowOff>164592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B9CFF75-C969-7B43-A781-6D4ECED58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092" y="0"/>
          <a:ext cx="864914" cy="811137"/>
        </a:xfrm>
        <a:prstGeom prst="rect">
          <a:avLst/>
        </a:prstGeom>
      </xdr:spPr>
    </xdr:pic>
    <xdr:clientData/>
  </xdr:twoCellAnchor>
  <xdr:twoCellAnchor>
    <xdr:from>
      <xdr:col>3</xdr:col>
      <xdr:colOff>992911</xdr:colOff>
      <xdr:row>22</xdr:row>
      <xdr:rowOff>11547</xdr:rowOff>
    </xdr:from>
    <xdr:to>
      <xdr:col>10</xdr:col>
      <xdr:colOff>1454729</xdr:colOff>
      <xdr:row>23</xdr:row>
      <xdr:rowOff>161636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3CEACED6-EBD4-784D-A26F-C06EAD5D241A}"/>
            </a:ext>
          </a:extLst>
        </xdr:cNvPr>
        <xdr:cNvSpPr/>
      </xdr:nvSpPr>
      <xdr:spPr>
        <a:xfrm rot="20013010">
          <a:off x="3198093" y="4214092"/>
          <a:ext cx="7493000" cy="34636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ANNULES POUR CAUSE DE SITUATION SANTAIRE </a:t>
          </a:r>
        </a:p>
      </xdr:txBody>
    </xdr:sp>
    <xdr:clientData/>
  </xdr:twoCellAnchor>
  <xdr:twoCellAnchor>
    <xdr:from>
      <xdr:col>3</xdr:col>
      <xdr:colOff>1073728</xdr:colOff>
      <xdr:row>46</xdr:row>
      <xdr:rowOff>150090</xdr:rowOff>
    </xdr:from>
    <xdr:to>
      <xdr:col>10</xdr:col>
      <xdr:colOff>1535546</xdr:colOff>
      <xdr:row>48</xdr:row>
      <xdr:rowOff>92361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24FF7DDF-322F-DD43-8355-022B3D64505C}"/>
            </a:ext>
          </a:extLst>
        </xdr:cNvPr>
        <xdr:cNvSpPr/>
      </xdr:nvSpPr>
      <xdr:spPr>
        <a:xfrm rot="20013010">
          <a:off x="3278910" y="8982363"/>
          <a:ext cx="7493000" cy="34636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ANNULES POUR CAUSE DE SITUATION SANTAIRE </a:t>
          </a:r>
        </a:p>
      </xdr:txBody>
    </xdr:sp>
    <xdr:clientData/>
  </xdr:twoCellAnchor>
  <xdr:twoCellAnchor>
    <xdr:from>
      <xdr:col>3</xdr:col>
      <xdr:colOff>404092</xdr:colOff>
      <xdr:row>65</xdr:row>
      <xdr:rowOff>150092</xdr:rowOff>
    </xdr:from>
    <xdr:to>
      <xdr:col>10</xdr:col>
      <xdr:colOff>865910</xdr:colOff>
      <xdr:row>67</xdr:row>
      <xdr:rowOff>103909</xdr:rowOff>
    </xdr:to>
    <xdr:sp macro="" textlink="">
      <xdr:nvSpPr>
        <xdr:cNvPr id="7" name="Rectangle à coins arrondis 6">
          <a:extLst>
            <a:ext uri="{FF2B5EF4-FFF2-40B4-BE49-F238E27FC236}">
              <a16:creationId xmlns:a16="http://schemas.microsoft.com/office/drawing/2014/main" id="{4C6E5420-32FD-574C-B322-B3AAD809DDC5}"/>
            </a:ext>
          </a:extLst>
        </xdr:cNvPr>
        <xdr:cNvSpPr/>
      </xdr:nvSpPr>
      <xdr:spPr>
        <a:xfrm rot="20013010">
          <a:off x="2609274" y="12688456"/>
          <a:ext cx="7493000" cy="34636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ANNULES POUR CAUSE DE SITUATION SANTAIRE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520700</xdr:colOff>
      <xdr:row>0</xdr:row>
      <xdr:rowOff>25400</xdr:rowOff>
    </xdr:from>
    <xdr:to>
      <xdr:col>1</xdr:col>
      <xdr:colOff>115614</xdr:colOff>
      <xdr:row>4</xdr:row>
      <xdr:rowOff>74537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F76041B-8C64-5D41-8B9F-4AA888CCB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25400"/>
          <a:ext cx="864914" cy="8111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71120</xdr:colOff>
      <xdr:row>0</xdr:row>
      <xdr:rowOff>0</xdr:rowOff>
    </xdr:from>
    <xdr:to>
      <xdr:col>1</xdr:col>
      <xdr:colOff>936034</xdr:colOff>
      <xdr:row>4</xdr:row>
      <xdr:rowOff>49137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4986E24-9767-DA42-AC24-B0237200E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" y="0"/>
          <a:ext cx="864914" cy="811137"/>
        </a:xfrm>
        <a:prstGeom prst="rect">
          <a:avLst/>
        </a:prstGeom>
      </xdr:spPr>
    </xdr:pic>
    <xdr:clientData/>
  </xdr:twoCellAnchor>
  <xdr:twoCellAnchor editAs="oneCell">
    <xdr:from>
      <xdr:col>0</xdr:col>
      <xdr:colOff>995680</xdr:colOff>
      <xdr:row>31</xdr:row>
      <xdr:rowOff>0</xdr:rowOff>
    </xdr:from>
    <xdr:to>
      <xdr:col>1</xdr:col>
      <xdr:colOff>834434</xdr:colOff>
      <xdr:row>35</xdr:row>
      <xdr:rowOff>3417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B8A110D-077D-E54D-9507-C2BF956AC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680" y="7457440"/>
          <a:ext cx="864914" cy="811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scrime-centre-valdeloire.com/reglementations" TargetMode="External"/><Relationship Id="rId2" Type="http://schemas.openxmlformats.org/officeDocument/2006/relationships/hyperlink" Target="https://www.escrime-centre-valdeloire.com/classements-regionnaux" TargetMode="External"/><Relationship Id="rId1" Type="http://schemas.openxmlformats.org/officeDocument/2006/relationships/hyperlink" Target="http://evenementsescrime-ffe.fr/fdj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scrime-centre-valdeloire.com/classements-regionnau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escrime-ffe.fr/documents-outils-utiles/liste-n1-m20-2019" TargetMode="External"/><Relationship Id="rId1" Type="http://schemas.openxmlformats.org/officeDocument/2006/relationships/hyperlink" Target="https://www.escrime-centre-valdeloire.com/classements-regionnaux" TargetMode="Externa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scrime-centre-valdeloire.com/classements-regionnau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F16"/>
  <sheetViews>
    <sheetView workbookViewId="0">
      <selection activeCell="G27" sqref="G27"/>
    </sheetView>
  </sheetViews>
  <sheetFormatPr baseColWidth="10" defaultColWidth="10.83203125" defaultRowHeight="14"/>
  <cols>
    <col min="1" max="1" width="10.83203125" style="11"/>
    <col min="2" max="2" width="6.6640625" style="11" bestFit="1" customWidth="1"/>
    <col min="3" max="3" width="23.1640625" style="11" customWidth="1"/>
    <col min="4" max="4" width="25.5" style="11" customWidth="1"/>
    <col min="5" max="5" width="12.83203125" style="11" customWidth="1"/>
    <col min="6" max="16384" width="10.83203125" style="11"/>
  </cols>
  <sheetData>
    <row r="5" spans="1:6" ht="30" customHeight="1">
      <c r="F5" s="1"/>
    </row>
    <row r="6" spans="1:6">
      <c r="A6" s="535" t="s">
        <v>135</v>
      </c>
      <c r="B6" s="536"/>
      <c r="C6" s="536"/>
      <c r="D6" s="536"/>
      <c r="E6" s="537"/>
      <c r="F6" s="137"/>
    </row>
    <row r="7" spans="1:6" ht="22" customHeight="1">
      <c r="A7" s="538"/>
      <c r="B7" s="539"/>
      <c r="C7" s="539"/>
      <c r="D7" s="539"/>
      <c r="E7" s="540"/>
      <c r="F7" s="3"/>
    </row>
    <row r="8" spans="1:6" ht="22" customHeight="1" thickBot="1">
      <c r="F8" s="36"/>
    </row>
    <row r="9" spans="1:6" ht="31" customHeight="1" thickBot="1">
      <c r="A9" s="1"/>
      <c r="B9" s="2"/>
      <c r="C9" s="150" t="s">
        <v>17</v>
      </c>
      <c r="D9" s="151" t="s">
        <v>18</v>
      </c>
      <c r="E9" s="1"/>
      <c r="F9" s="3"/>
    </row>
    <row r="10" spans="1:6" ht="15" thickBot="1">
      <c r="A10" s="1"/>
      <c r="B10" s="81" t="s">
        <v>27</v>
      </c>
      <c r="C10" s="82" t="s">
        <v>2</v>
      </c>
      <c r="D10" s="82" t="s">
        <v>2</v>
      </c>
      <c r="E10" s="81" t="s">
        <v>27</v>
      </c>
      <c r="F10" s="1"/>
    </row>
    <row r="11" spans="1:6" ht="29" thickBot="1">
      <c r="A11" s="1"/>
      <c r="B11" s="147" t="s">
        <v>56</v>
      </c>
      <c r="C11" s="145" t="s">
        <v>89</v>
      </c>
      <c r="D11" s="149" t="s">
        <v>173</v>
      </c>
      <c r="E11" s="148" t="s">
        <v>59</v>
      </c>
      <c r="F11" s="1"/>
    </row>
    <row r="12" spans="1:6" ht="15" customHeight="1" thickBot="1">
      <c r="A12" s="37"/>
      <c r="B12" s="147" t="s">
        <v>57</v>
      </c>
      <c r="C12" s="83" t="s">
        <v>68</v>
      </c>
      <c r="D12" s="146" t="s">
        <v>133</v>
      </c>
      <c r="E12" s="148" t="s">
        <v>60</v>
      </c>
    </row>
    <row r="13" spans="1:6" ht="15" thickBot="1">
      <c r="A13" s="1"/>
      <c r="B13" s="147" t="s">
        <v>58</v>
      </c>
      <c r="C13" s="83" t="s">
        <v>134</v>
      </c>
      <c r="D13" s="146" t="s">
        <v>69</v>
      </c>
      <c r="E13" s="148" t="s">
        <v>61</v>
      </c>
    </row>
    <row r="14" spans="1:6" ht="23" customHeight="1">
      <c r="A14" s="1"/>
      <c r="B14" s="544"/>
      <c r="C14" s="544"/>
      <c r="D14" s="544"/>
      <c r="E14" s="544"/>
    </row>
    <row r="15" spans="1:6">
      <c r="A15" s="1"/>
      <c r="B15" s="1"/>
      <c r="C15" s="1"/>
      <c r="D15" s="1"/>
      <c r="E15" s="1"/>
    </row>
    <row r="16" spans="1:6" ht="58" customHeight="1">
      <c r="A16" s="541" t="s">
        <v>174</v>
      </c>
      <c r="B16" s="542"/>
      <c r="C16" s="542"/>
      <c r="D16" s="542"/>
      <c r="E16" s="543"/>
    </row>
  </sheetData>
  <mergeCells count="3">
    <mergeCell ref="A6:E7"/>
    <mergeCell ref="A16:E16"/>
    <mergeCell ref="B14:E14"/>
  </mergeCells>
  <phoneticPr fontId="26" type="noConversion"/>
  <pageMargins left="0.70000000000000007" right="0.70000000000000007" top="0.75000000000000011" bottom="0.75000000000000011" header="0.30000000000000004" footer="0.30000000000000004"/>
  <pageSetup paperSize="9" scale="91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64"/>
  <sheetViews>
    <sheetView topLeftCell="A16" zoomScale="117" workbookViewId="0">
      <selection activeCell="F16" sqref="F16"/>
    </sheetView>
  </sheetViews>
  <sheetFormatPr baseColWidth="10" defaultColWidth="10.83203125" defaultRowHeight="14"/>
  <cols>
    <col min="1" max="1" width="10.83203125" style="11"/>
    <col min="2" max="2" width="3.83203125" style="11" bestFit="1" customWidth="1"/>
    <col min="3" max="3" width="5.33203125" style="11" customWidth="1"/>
    <col min="4" max="4" width="3.83203125" style="11" bestFit="1" customWidth="1"/>
    <col min="5" max="5" width="4.33203125" style="11" bestFit="1" customWidth="1"/>
    <col min="6" max="6" width="3.83203125" style="11" bestFit="1" customWidth="1"/>
    <col min="7" max="7" width="5.5" style="11" customWidth="1"/>
    <col min="8" max="8" width="3.83203125" style="11" bestFit="1" customWidth="1"/>
    <col min="9" max="9" width="4.33203125" style="11" bestFit="1" customWidth="1"/>
    <col min="10" max="10" width="7.33203125" style="11" customWidth="1"/>
    <col min="11" max="11" width="12" style="11" customWidth="1"/>
    <col min="12" max="12" width="4.83203125" style="11" customWidth="1"/>
    <col min="13" max="13" width="6.1640625" style="11" customWidth="1"/>
    <col min="14" max="14" width="3.83203125" style="11" bestFit="1" customWidth="1"/>
    <col min="15" max="15" width="4.33203125" style="11" bestFit="1" customWidth="1"/>
    <col min="16" max="16" width="3.83203125" style="11" bestFit="1" customWidth="1"/>
    <col min="17" max="17" width="4.33203125" style="11" bestFit="1" customWidth="1"/>
    <col min="18" max="18" width="3.83203125" style="11" bestFit="1" customWidth="1"/>
    <col min="19" max="19" width="5.6640625" style="11" customWidth="1"/>
    <col min="20" max="20" width="3.83203125" style="11" customWidth="1"/>
    <col min="21" max="16384" width="10.83203125" style="11"/>
  </cols>
  <sheetData>
    <row r="1" spans="1:20" ht="27.75" customHeight="1" thickBot="1">
      <c r="A1" s="562" t="s">
        <v>163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4"/>
    </row>
    <row r="2" spans="1:20" s="1" customFormat="1" thickBot="1">
      <c r="A2" s="183" t="s">
        <v>110</v>
      </c>
      <c r="K2" s="183" t="s">
        <v>109</v>
      </c>
    </row>
    <row r="3" spans="1:20" s="1" customFormat="1" thickBot="1">
      <c r="B3" s="560" t="s">
        <v>70</v>
      </c>
      <c r="C3" s="561"/>
      <c r="D3" s="560" t="s">
        <v>74</v>
      </c>
      <c r="E3" s="561"/>
      <c r="F3" s="560" t="s">
        <v>85</v>
      </c>
      <c r="G3" s="561"/>
      <c r="H3" s="560" t="s">
        <v>95</v>
      </c>
      <c r="I3" s="561"/>
      <c r="L3" s="225" t="s">
        <v>100</v>
      </c>
      <c r="M3" s="225"/>
      <c r="N3" s="226" t="s">
        <v>101</v>
      </c>
      <c r="O3" s="227"/>
      <c r="P3" s="226" t="s">
        <v>102</v>
      </c>
      <c r="Q3" s="227"/>
      <c r="R3" s="226" t="s">
        <v>95</v>
      </c>
      <c r="S3" s="227"/>
    </row>
    <row r="4" spans="1:20" s="1" customFormat="1" thickBot="1">
      <c r="A4" s="203" t="s">
        <v>105</v>
      </c>
      <c r="B4" s="204" t="s">
        <v>93</v>
      </c>
      <c r="C4" s="205" t="s">
        <v>94</v>
      </c>
      <c r="D4" s="204" t="s">
        <v>93</v>
      </c>
      <c r="E4" s="205" t="s">
        <v>94</v>
      </c>
      <c r="F4" s="204" t="s">
        <v>93</v>
      </c>
      <c r="G4" s="205" t="s">
        <v>94</v>
      </c>
      <c r="H4" s="204" t="s">
        <v>93</v>
      </c>
      <c r="I4" s="205" t="s">
        <v>94</v>
      </c>
      <c r="L4" s="241" t="s">
        <v>93</v>
      </c>
      <c r="M4" s="242" t="s">
        <v>94</v>
      </c>
      <c r="N4" s="241" t="s">
        <v>93</v>
      </c>
      <c r="O4" s="242" t="s">
        <v>94</v>
      </c>
      <c r="P4" s="241" t="s">
        <v>93</v>
      </c>
      <c r="Q4" s="243" t="s">
        <v>94</v>
      </c>
      <c r="R4" s="241" t="s">
        <v>93</v>
      </c>
      <c r="S4" s="242" t="s">
        <v>94</v>
      </c>
    </row>
    <row r="5" spans="1:20" s="1" customFormat="1" ht="13">
      <c r="A5" s="199" t="s">
        <v>90</v>
      </c>
      <c r="B5" s="230">
        <v>3</v>
      </c>
      <c r="C5" s="231">
        <v>2</v>
      </c>
      <c r="D5" s="230"/>
      <c r="E5" s="231"/>
      <c r="F5" s="230"/>
      <c r="G5" s="231"/>
      <c r="H5" s="230">
        <f t="shared" ref="H5:I7" si="0">SUM(B5,D5,F5)</f>
        <v>3</v>
      </c>
      <c r="I5" s="231">
        <f t="shared" si="0"/>
        <v>2</v>
      </c>
      <c r="K5" s="245" t="s">
        <v>90</v>
      </c>
      <c r="L5" s="246">
        <v>1</v>
      </c>
      <c r="M5" s="247"/>
      <c r="N5" s="246"/>
      <c r="O5" s="247"/>
      <c r="P5" s="246">
        <v>2</v>
      </c>
      <c r="Q5" s="248">
        <v>2</v>
      </c>
      <c r="R5" s="246">
        <f>SUM(L5,N5,P5)</f>
        <v>3</v>
      </c>
      <c r="S5" s="247">
        <f>SUM(M5,O5,Q5)</f>
        <v>2</v>
      </c>
    </row>
    <row r="6" spans="1:20" s="1" customFormat="1" ht="13">
      <c r="A6" s="200" t="s">
        <v>91</v>
      </c>
      <c r="B6" s="232"/>
      <c r="C6" s="233"/>
      <c r="D6" s="232">
        <v>1</v>
      </c>
      <c r="E6" s="233"/>
      <c r="F6" s="232"/>
      <c r="G6" s="233"/>
      <c r="H6" s="232">
        <f t="shared" si="0"/>
        <v>1</v>
      </c>
      <c r="I6" s="233">
        <f t="shared" si="0"/>
        <v>0</v>
      </c>
      <c r="K6" s="249" t="s">
        <v>91</v>
      </c>
      <c r="L6" s="232"/>
      <c r="M6" s="233"/>
      <c r="N6" s="232">
        <v>1</v>
      </c>
      <c r="O6" s="233"/>
      <c r="P6" s="232"/>
      <c r="Q6" s="234"/>
      <c r="R6" s="232">
        <f>SUM(L6,N6,P6)</f>
        <v>1</v>
      </c>
      <c r="S6" s="233">
        <f t="shared" ref="S6" si="1">SUM(M6,O6,Q6)</f>
        <v>0</v>
      </c>
    </row>
    <row r="7" spans="1:20" s="1" customFormat="1" thickBot="1">
      <c r="A7" s="201" t="s">
        <v>92</v>
      </c>
      <c r="B7" s="239">
        <v>1</v>
      </c>
      <c r="C7" s="240">
        <v>5</v>
      </c>
      <c r="D7" s="239">
        <v>1</v>
      </c>
      <c r="E7" s="240">
        <v>2</v>
      </c>
      <c r="F7" s="239">
        <v>1</v>
      </c>
      <c r="G7" s="240">
        <v>1</v>
      </c>
      <c r="H7" s="239">
        <f t="shared" si="0"/>
        <v>3</v>
      </c>
      <c r="I7" s="240">
        <f t="shared" si="0"/>
        <v>8</v>
      </c>
      <c r="K7" s="250" t="s">
        <v>92</v>
      </c>
      <c r="L7" s="239"/>
      <c r="M7" s="240"/>
      <c r="N7" s="239">
        <v>1</v>
      </c>
      <c r="O7" s="240"/>
      <c r="P7" s="239">
        <v>4</v>
      </c>
      <c r="Q7" s="251">
        <v>6</v>
      </c>
      <c r="R7" s="239">
        <f>SUM(L7,N7,P7)</f>
        <v>5</v>
      </c>
      <c r="S7" s="240">
        <f>SUM(M7,O7,Q7)</f>
        <v>6</v>
      </c>
    </row>
    <row r="8" spans="1:20" s="1" customFormat="1" thickBot="1">
      <c r="B8" s="217">
        <f t="shared" ref="B8" si="2">SUM(B5:B7)</f>
        <v>4</v>
      </c>
      <c r="C8" s="218">
        <f t="shared" ref="C8:I8" si="3">SUM(C5:C7)</f>
        <v>7</v>
      </c>
      <c r="D8" s="217">
        <f t="shared" si="3"/>
        <v>2</v>
      </c>
      <c r="E8" s="218">
        <f t="shared" si="3"/>
        <v>2</v>
      </c>
      <c r="F8" s="217">
        <f t="shared" si="3"/>
        <v>1</v>
      </c>
      <c r="G8" s="218">
        <f t="shared" si="3"/>
        <v>1</v>
      </c>
      <c r="H8" s="237">
        <f t="shared" si="3"/>
        <v>7</v>
      </c>
      <c r="I8" s="238">
        <f t="shared" si="3"/>
        <v>10</v>
      </c>
      <c r="L8" s="217">
        <f t="shared" ref="L8:S8" si="4">SUM(L5:L7)</f>
        <v>1</v>
      </c>
      <c r="M8" s="218">
        <f t="shared" si="4"/>
        <v>0</v>
      </c>
      <c r="N8" s="217">
        <f t="shared" si="4"/>
        <v>2</v>
      </c>
      <c r="O8" s="218">
        <f t="shared" si="4"/>
        <v>0</v>
      </c>
      <c r="P8" s="217">
        <f t="shared" si="4"/>
        <v>6</v>
      </c>
      <c r="Q8" s="244">
        <f t="shared" si="4"/>
        <v>8</v>
      </c>
      <c r="R8" s="237">
        <f t="shared" si="4"/>
        <v>9</v>
      </c>
      <c r="S8" s="238">
        <f t="shared" si="4"/>
        <v>8</v>
      </c>
    </row>
    <row r="9" spans="1:20" s="1" customFormat="1" thickBot="1">
      <c r="B9" s="202"/>
      <c r="C9" s="202"/>
      <c r="D9" s="202"/>
      <c r="E9" s="202"/>
      <c r="F9" s="202"/>
      <c r="G9" s="202"/>
      <c r="H9" s="549">
        <f>SUM(H8:I8)</f>
        <v>17</v>
      </c>
      <c r="I9" s="550"/>
      <c r="L9" s="202"/>
      <c r="M9" s="202"/>
      <c r="N9" s="202"/>
      <c r="O9" s="202"/>
      <c r="P9" s="202"/>
      <c r="Q9" s="202"/>
      <c r="R9" s="549">
        <f>SUM(R8:S8)</f>
        <v>17</v>
      </c>
      <c r="S9" s="550"/>
    </row>
    <row r="10" spans="1:20" s="1" customFormat="1" thickBot="1">
      <c r="A10" s="183" t="s">
        <v>111</v>
      </c>
    </row>
    <row r="11" spans="1:20" s="1" customFormat="1" thickBot="1">
      <c r="B11" s="560" t="s">
        <v>96</v>
      </c>
      <c r="C11" s="561"/>
      <c r="D11" s="560" t="s">
        <v>97</v>
      </c>
      <c r="E11" s="561"/>
      <c r="F11" s="560" t="s">
        <v>98</v>
      </c>
      <c r="G11" s="561"/>
      <c r="H11" s="560" t="s">
        <v>95</v>
      </c>
      <c r="I11" s="561"/>
    </row>
    <row r="12" spans="1:20" s="1" customFormat="1" thickBot="1">
      <c r="A12" s="203" t="s">
        <v>104</v>
      </c>
      <c r="B12" s="241" t="s">
        <v>93</v>
      </c>
      <c r="C12" s="242" t="s">
        <v>94</v>
      </c>
      <c r="D12" s="241" t="s">
        <v>93</v>
      </c>
      <c r="E12" s="242" t="s">
        <v>94</v>
      </c>
      <c r="F12" s="241" t="s">
        <v>93</v>
      </c>
      <c r="G12" s="242" t="s">
        <v>94</v>
      </c>
      <c r="H12" s="241" t="s">
        <v>93</v>
      </c>
      <c r="I12" s="242" t="s">
        <v>94</v>
      </c>
    </row>
    <row r="13" spans="1:20" s="1" customFormat="1" ht="13">
      <c r="A13" s="252" t="s">
        <v>90</v>
      </c>
      <c r="B13" s="246">
        <v>2</v>
      </c>
      <c r="C13" s="247">
        <v>1</v>
      </c>
      <c r="D13" s="246"/>
      <c r="E13" s="247"/>
      <c r="F13" s="246">
        <v>1</v>
      </c>
      <c r="G13" s="247">
        <v>1</v>
      </c>
      <c r="H13" s="246">
        <f t="shared" ref="H13:I15" si="5">SUM(B13,D13,F13)</f>
        <v>3</v>
      </c>
      <c r="I13" s="247">
        <f t="shared" si="5"/>
        <v>2</v>
      </c>
    </row>
    <row r="14" spans="1:20" s="1" customFormat="1" ht="13">
      <c r="A14" s="200" t="s">
        <v>91</v>
      </c>
      <c r="B14" s="232">
        <v>1</v>
      </c>
      <c r="C14" s="233"/>
      <c r="D14" s="232"/>
      <c r="E14" s="233"/>
      <c r="F14" s="232"/>
      <c r="G14" s="233"/>
      <c r="H14" s="232">
        <f t="shared" si="5"/>
        <v>1</v>
      </c>
      <c r="I14" s="233">
        <f t="shared" si="5"/>
        <v>0</v>
      </c>
    </row>
    <row r="15" spans="1:20" s="1" customFormat="1" thickBot="1">
      <c r="A15" s="201" t="s">
        <v>92</v>
      </c>
      <c r="B15" s="239">
        <v>1</v>
      </c>
      <c r="C15" s="240">
        <v>2</v>
      </c>
      <c r="D15" s="239">
        <v>1</v>
      </c>
      <c r="E15" s="240">
        <v>2</v>
      </c>
      <c r="F15" s="239">
        <v>3</v>
      </c>
      <c r="G15" s="240">
        <v>2</v>
      </c>
      <c r="H15" s="239">
        <f t="shared" si="5"/>
        <v>5</v>
      </c>
      <c r="I15" s="240">
        <f t="shared" si="5"/>
        <v>6</v>
      </c>
    </row>
    <row r="16" spans="1:20" s="1" customFormat="1" thickBot="1">
      <c r="B16" s="217">
        <f>SUM(B13:B15)</f>
        <v>4</v>
      </c>
      <c r="C16" s="218">
        <f t="shared" ref="C16" si="6">SUM(C13:C15)</f>
        <v>3</v>
      </c>
      <c r="D16" s="217">
        <f>SUM(D13:D15)</f>
        <v>1</v>
      </c>
      <c r="E16" s="218">
        <f>SUM(E13:E15)</f>
        <v>2</v>
      </c>
      <c r="F16" s="217">
        <f t="shared" ref="F16" si="7">SUM(F13:F15)</f>
        <v>4</v>
      </c>
      <c r="G16" s="218">
        <f>SUM(G13:G15)</f>
        <v>3</v>
      </c>
      <c r="H16" s="237">
        <f>SUM(H13:H15)</f>
        <v>9</v>
      </c>
      <c r="I16" s="238">
        <f>SUM(I13:I15)</f>
        <v>8</v>
      </c>
    </row>
    <row r="17" spans="1:19" s="1" customFormat="1" thickBot="1">
      <c r="B17" s="202"/>
      <c r="C17" s="202"/>
      <c r="D17" s="202"/>
      <c r="E17" s="202"/>
      <c r="F17" s="202"/>
      <c r="G17" s="202"/>
      <c r="H17" s="549">
        <f>SUM(H16:I16)</f>
        <v>17</v>
      </c>
      <c r="I17" s="550"/>
    </row>
    <row r="18" spans="1:19" s="1" customFormat="1" thickBot="1">
      <c r="A18" s="183" t="s">
        <v>112</v>
      </c>
      <c r="K18" s="183" t="s">
        <v>108</v>
      </c>
      <c r="R18" s="206"/>
      <c r="S18" s="206"/>
    </row>
    <row r="19" spans="1:19" s="1" customFormat="1" ht="13">
      <c r="A19" s="224" t="s">
        <v>99</v>
      </c>
      <c r="B19" s="558" t="s">
        <v>100</v>
      </c>
      <c r="C19" s="559"/>
      <c r="D19" s="558" t="s">
        <v>101</v>
      </c>
      <c r="E19" s="559"/>
      <c r="F19" s="558" t="s">
        <v>102</v>
      </c>
      <c r="G19" s="559"/>
      <c r="H19" s="558" t="s">
        <v>95</v>
      </c>
      <c r="I19" s="559"/>
      <c r="K19" s="224" t="s">
        <v>108</v>
      </c>
      <c r="L19" s="558" t="s">
        <v>100</v>
      </c>
      <c r="M19" s="559"/>
      <c r="N19" s="558" t="s">
        <v>101</v>
      </c>
      <c r="O19" s="559"/>
      <c r="P19" s="558" t="s">
        <v>102</v>
      </c>
      <c r="Q19" s="559"/>
      <c r="R19" s="558" t="s">
        <v>95</v>
      </c>
      <c r="S19" s="559"/>
    </row>
    <row r="20" spans="1:19" s="1" customFormat="1" ht="13">
      <c r="A20" s="196" t="s">
        <v>104</v>
      </c>
      <c r="B20" s="197" t="s">
        <v>93</v>
      </c>
      <c r="C20" s="198" t="s">
        <v>94</v>
      </c>
      <c r="D20" s="197" t="s">
        <v>93</v>
      </c>
      <c r="E20" s="198" t="s">
        <v>94</v>
      </c>
      <c r="F20" s="197" t="s">
        <v>93</v>
      </c>
      <c r="G20" s="198" t="s">
        <v>94</v>
      </c>
      <c r="H20" s="197" t="s">
        <v>93</v>
      </c>
      <c r="I20" s="198" t="s">
        <v>94</v>
      </c>
      <c r="K20" s="196" t="s">
        <v>104</v>
      </c>
      <c r="L20" s="197" t="s">
        <v>93</v>
      </c>
      <c r="M20" s="198" t="s">
        <v>94</v>
      </c>
      <c r="N20" s="197" t="s">
        <v>93</v>
      </c>
      <c r="O20" s="198" t="s">
        <v>94</v>
      </c>
      <c r="P20" s="197" t="s">
        <v>93</v>
      </c>
      <c r="Q20" s="198" t="s">
        <v>94</v>
      </c>
      <c r="R20" s="197" t="s">
        <v>93</v>
      </c>
      <c r="S20" s="198" t="s">
        <v>94</v>
      </c>
    </row>
    <row r="21" spans="1:19" s="1" customFormat="1" ht="13">
      <c r="A21" s="199" t="s">
        <v>90</v>
      </c>
      <c r="B21" s="230"/>
      <c r="C21" s="231"/>
      <c r="D21" s="230"/>
      <c r="E21" s="231"/>
      <c r="F21" s="230"/>
      <c r="G21" s="231"/>
      <c r="H21" s="230">
        <f t="shared" ref="H21:I23" si="8">SUM(B21,D21,F21)</f>
        <v>0</v>
      </c>
      <c r="I21" s="231">
        <f t="shared" si="8"/>
        <v>0</v>
      </c>
      <c r="K21" s="199" t="s">
        <v>90</v>
      </c>
      <c r="L21" s="230"/>
      <c r="M21" s="231"/>
      <c r="N21" s="230"/>
      <c r="O21" s="231"/>
      <c r="P21" s="230">
        <v>3</v>
      </c>
      <c r="Q21" s="231"/>
      <c r="R21" s="230">
        <f t="shared" ref="R21:R23" si="9">SUM(L21,N21,P21)</f>
        <v>3</v>
      </c>
      <c r="S21" s="231">
        <f t="shared" ref="S21:S23" si="10">SUM(M21,O21,Q21)</f>
        <v>0</v>
      </c>
    </row>
    <row r="22" spans="1:19" s="1" customFormat="1" ht="13">
      <c r="A22" s="200" t="s">
        <v>91</v>
      </c>
      <c r="B22" s="232"/>
      <c r="C22" s="233"/>
      <c r="D22" s="232"/>
      <c r="E22" s="233"/>
      <c r="F22" s="232"/>
      <c r="G22" s="233">
        <v>3</v>
      </c>
      <c r="H22" s="232">
        <f t="shared" si="8"/>
        <v>0</v>
      </c>
      <c r="I22" s="233">
        <f t="shared" si="8"/>
        <v>3</v>
      </c>
      <c r="K22" s="200" t="s">
        <v>91</v>
      </c>
      <c r="L22" s="232"/>
      <c r="M22" s="233"/>
      <c r="N22" s="232">
        <v>1</v>
      </c>
      <c r="O22" s="233"/>
      <c r="P22" s="232">
        <v>2</v>
      </c>
      <c r="Q22" s="233">
        <v>1</v>
      </c>
      <c r="R22" s="232">
        <f t="shared" si="9"/>
        <v>3</v>
      </c>
      <c r="S22" s="233">
        <f t="shared" si="10"/>
        <v>1</v>
      </c>
    </row>
    <row r="23" spans="1:19" s="1" customFormat="1" thickBot="1">
      <c r="A23" s="201" t="s">
        <v>92</v>
      </c>
      <c r="B23" s="256"/>
      <c r="C23" s="257"/>
      <c r="D23" s="256"/>
      <c r="E23" s="257"/>
      <c r="F23" s="256"/>
      <c r="G23" s="257">
        <v>1</v>
      </c>
      <c r="H23" s="256">
        <f t="shared" si="8"/>
        <v>0</v>
      </c>
      <c r="I23" s="257">
        <f t="shared" si="8"/>
        <v>1</v>
      </c>
      <c r="K23" s="201" t="s">
        <v>92</v>
      </c>
      <c r="L23" s="256">
        <v>1</v>
      </c>
      <c r="M23" s="257"/>
      <c r="N23" s="256">
        <v>1</v>
      </c>
      <c r="O23" s="257"/>
      <c r="P23" s="256">
        <v>1</v>
      </c>
      <c r="Q23" s="257">
        <v>1</v>
      </c>
      <c r="R23" s="256">
        <f t="shared" si="9"/>
        <v>3</v>
      </c>
      <c r="S23" s="257">
        <f t="shared" si="10"/>
        <v>1</v>
      </c>
    </row>
    <row r="24" spans="1:19" s="1" customFormat="1" thickBot="1">
      <c r="B24" s="258">
        <f>SUM(B21:B23)</f>
        <v>0</v>
      </c>
      <c r="C24" s="259">
        <f t="shared" ref="C24" si="11">SUM(C21:C23)</f>
        <v>0</v>
      </c>
      <c r="D24" s="258">
        <f t="shared" ref="D24" si="12">SUM(D21:D23)</f>
        <v>0</v>
      </c>
      <c r="E24" s="259">
        <f t="shared" ref="E24" si="13">SUM(E21:E23)</f>
        <v>0</v>
      </c>
      <c r="F24" s="258">
        <f t="shared" ref="F24" si="14">SUM(F21:F23)</f>
        <v>0</v>
      </c>
      <c r="G24" s="259">
        <f t="shared" ref="G24" si="15">SUM(G21:G23)</f>
        <v>4</v>
      </c>
      <c r="H24" s="258">
        <f t="shared" ref="H24" si="16">SUM(H21:H23)</f>
        <v>0</v>
      </c>
      <c r="I24" s="259">
        <f t="shared" ref="I24" si="17">SUM(I21:I23)</f>
        <v>4</v>
      </c>
      <c r="L24" s="258">
        <f>SUM(L21:L23)</f>
        <v>1</v>
      </c>
      <c r="M24" s="259">
        <f t="shared" ref="M24:S24" si="18">SUM(M21:M23)</f>
        <v>0</v>
      </c>
      <c r="N24" s="258">
        <f t="shared" si="18"/>
        <v>2</v>
      </c>
      <c r="O24" s="259">
        <f t="shared" si="18"/>
        <v>0</v>
      </c>
      <c r="P24" s="258">
        <f t="shared" si="18"/>
        <v>6</v>
      </c>
      <c r="Q24" s="259">
        <f t="shared" si="18"/>
        <v>2</v>
      </c>
      <c r="R24" s="258">
        <f t="shared" si="18"/>
        <v>9</v>
      </c>
      <c r="S24" s="259">
        <f t="shared" si="18"/>
        <v>2</v>
      </c>
    </row>
    <row r="25" spans="1:19" s="1" customFormat="1" thickBot="1">
      <c r="B25" s="545">
        <f>SUM(B24:C24)</f>
        <v>0</v>
      </c>
      <c r="C25" s="545"/>
      <c r="D25" s="545">
        <f t="shared" ref="D25" si="19">SUM(D24:E24)</f>
        <v>0</v>
      </c>
      <c r="E25" s="545"/>
      <c r="F25" s="545">
        <f t="shared" ref="F25" si="20">SUM(F24:G24)</f>
        <v>4</v>
      </c>
      <c r="G25" s="545"/>
      <c r="H25" s="545">
        <f t="shared" ref="H25" si="21">SUM(H24:I24)</f>
        <v>4</v>
      </c>
      <c r="I25" s="545"/>
      <c r="L25" s="545">
        <f>SUM(L24:M24)</f>
        <v>1</v>
      </c>
      <c r="M25" s="545"/>
      <c r="N25" s="545">
        <f t="shared" ref="N25" si="22">SUM(N24:O24)</f>
        <v>2</v>
      </c>
      <c r="O25" s="545"/>
      <c r="P25" s="545">
        <f t="shared" ref="P25" si="23">SUM(P24:Q24)</f>
        <v>8</v>
      </c>
      <c r="Q25" s="545"/>
      <c r="R25" s="545">
        <f t="shared" ref="R25" si="24">SUM(R24:S24)</f>
        <v>11</v>
      </c>
      <c r="S25" s="545"/>
    </row>
    <row r="26" spans="1:19">
      <c r="B26" s="194"/>
      <c r="C26" s="194"/>
      <c r="D26" s="194"/>
      <c r="E26" s="194"/>
      <c r="F26" s="194"/>
      <c r="G26" s="194"/>
      <c r="H26" s="194"/>
      <c r="I26" s="194"/>
      <c r="L26" s="194"/>
      <c r="M26" s="194"/>
      <c r="N26" s="194"/>
      <c r="O26" s="194"/>
      <c r="P26" s="194"/>
      <c r="Q26" s="194"/>
      <c r="R26" s="194"/>
      <c r="S26" s="194"/>
    </row>
    <row r="27" spans="1:19">
      <c r="B27" s="194"/>
      <c r="C27" s="194"/>
      <c r="D27" s="194"/>
      <c r="E27" s="194"/>
      <c r="F27" s="194"/>
      <c r="G27" s="194"/>
      <c r="H27" s="194"/>
      <c r="I27" s="194"/>
      <c r="L27" s="194"/>
      <c r="M27" s="194"/>
      <c r="N27" s="194"/>
      <c r="O27" s="194"/>
      <c r="P27" s="194"/>
      <c r="Q27" s="194"/>
      <c r="R27" s="194"/>
      <c r="S27" s="194"/>
    </row>
    <row r="28" spans="1:19">
      <c r="B28" s="194"/>
      <c r="C28" s="194"/>
      <c r="D28" s="194"/>
      <c r="E28" s="194"/>
      <c r="F28" s="194"/>
      <c r="G28" s="194"/>
      <c r="H28" s="194"/>
      <c r="I28" s="194"/>
      <c r="L28" s="194"/>
      <c r="M28" s="194"/>
      <c r="N28" s="194"/>
      <c r="O28" s="194"/>
      <c r="P28" s="194"/>
      <c r="Q28" s="194"/>
      <c r="R28" s="194"/>
      <c r="S28" s="194"/>
    </row>
    <row r="29" spans="1:19">
      <c r="B29" s="194"/>
      <c r="C29" s="194"/>
      <c r="D29" s="194"/>
      <c r="E29" s="194"/>
      <c r="F29" s="194"/>
      <c r="G29" s="194"/>
      <c r="H29" s="194"/>
      <c r="I29" s="194"/>
      <c r="L29" s="194"/>
      <c r="M29" s="194"/>
      <c r="N29" s="194"/>
      <c r="O29" s="194"/>
      <c r="P29" s="194"/>
      <c r="Q29" s="194"/>
      <c r="R29" s="194"/>
      <c r="S29" s="194"/>
    </row>
    <row r="30" spans="1:19">
      <c r="B30" s="194"/>
      <c r="C30" s="194"/>
      <c r="D30" s="194"/>
      <c r="E30" s="194"/>
      <c r="F30" s="194"/>
      <c r="G30" s="194"/>
      <c r="H30" s="194"/>
      <c r="I30" s="194"/>
      <c r="L30" s="194"/>
      <c r="M30" s="194"/>
      <c r="N30" s="194"/>
      <c r="O30" s="194"/>
      <c r="P30" s="194"/>
      <c r="Q30" s="194"/>
      <c r="R30" s="194"/>
      <c r="S30" s="194"/>
    </row>
    <row r="31" spans="1:19">
      <c r="B31" s="194"/>
      <c r="C31" s="194"/>
      <c r="D31" s="194"/>
      <c r="E31" s="194"/>
      <c r="F31" s="194"/>
      <c r="G31" s="194"/>
      <c r="H31" s="194"/>
      <c r="I31" s="194"/>
      <c r="L31" s="194"/>
      <c r="M31" s="194"/>
      <c r="N31" s="194"/>
      <c r="O31" s="194"/>
      <c r="P31" s="194"/>
      <c r="Q31" s="194"/>
      <c r="R31" s="194"/>
      <c r="S31" s="194"/>
    </row>
    <row r="32" spans="1:19">
      <c r="B32" s="194"/>
      <c r="C32" s="194"/>
      <c r="D32" s="194"/>
      <c r="E32" s="194"/>
      <c r="F32" s="194"/>
      <c r="G32" s="194"/>
      <c r="H32" s="194"/>
      <c r="I32" s="194"/>
      <c r="L32" s="194"/>
      <c r="M32" s="194"/>
      <c r="N32" s="194"/>
      <c r="O32" s="194"/>
      <c r="P32" s="194"/>
      <c r="Q32" s="194"/>
      <c r="R32" s="194"/>
      <c r="S32" s="194"/>
    </row>
    <row r="33" spans="1:20">
      <c r="B33" s="194"/>
      <c r="C33" s="194"/>
      <c r="D33" s="194"/>
      <c r="E33" s="194"/>
      <c r="F33" s="194"/>
      <c r="G33" s="194"/>
      <c r="H33" s="194"/>
      <c r="I33" s="194"/>
      <c r="L33" s="194"/>
      <c r="M33" s="194"/>
      <c r="N33" s="194"/>
      <c r="O33" s="194"/>
      <c r="P33" s="194"/>
      <c r="Q33" s="194"/>
      <c r="R33" s="194"/>
      <c r="S33" s="194"/>
    </row>
    <row r="34" spans="1:20">
      <c r="B34" s="194"/>
      <c r="C34" s="194"/>
      <c r="D34" s="194"/>
      <c r="E34" s="194"/>
      <c r="F34" s="194"/>
      <c r="G34" s="194"/>
      <c r="H34" s="194"/>
      <c r="I34" s="194"/>
      <c r="L34" s="194"/>
      <c r="M34" s="194"/>
      <c r="N34" s="194"/>
      <c r="O34" s="194"/>
      <c r="P34" s="194"/>
      <c r="Q34" s="194"/>
      <c r="R34" s="194"/>
      <c r="S34" s="194"/>
    </row>
    <row r="35" spans="1:20">
      <c r="B35" s="194"/>
      <c r="C35" s="194"/>
      <c r="D35" s="194"/>
      <c r="E35" s="194"/>
      <c r="F35" s="194"/>
      <c r="G35" s="194"/>
      <c r="H35" s="194"/>
      <c r="I35" s="194"/>
      <c r="L35" s="194"/>
      <c r="M35" s="194"/>
      <c r="N35" s="194"/>
      <c r="O35" s="194"/>
      <c r="P35" s="194"/>
      <c r="Q35" s="194"/>
      <c r="R35" s="194"/>
      <c r="S35" s="194"/>
    </row>
    <row r="36" spans="1:20" ht="15" thickBot="1"/>
    <row r="37" spans="1:20" ht="21" customHeight="1" thickBot="1">
      <c r="A37" s="555" t="s">
        <v>164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7"/>
    </row>
    <row r="38" spans="1:20" ht="15" thickBot="1">
      <c r="A38" s="193"/>
    </row>
    <row r="39" spans="1:20" s="1" customFormat="1" thickBot="1">
      <c r="A39" s="183" t="s">
        <v>101</v>
      </c>
      <c r="B39" s="553" t="s">
        <v>70</v>
      </c>
      <c r="C39" s="554"/>
      <c r="D39" s="553" t="s">
        <v>74</v>
      </c>
      <c r="E39" s="554"/>
      <c r="F39" s="553" t="s">
        <v>85</v>
      </c>
      <c r="G39" s="554"/>
      <c r="H39" s="553" t="s">
        <v>95</v>
      </c>
      <c r="I39" s="554"/>
      <c r="K39" s="183" t="s">
        <v>100</v>
      </c>
      <c r="L39" s="553" t="s">
        <v>70</v>
      </c>
      <c r="M39" s="554"/>
      <c r="N39" s="553" t="s">
        <v>74</v>
      </c>
      <c r="O39" s="554"/>
      <c r="P39" s="553" t="s">
        <v>85</v>
      </c>
      <c r="Q39" s="554"/>
      <c r="R39" s="553" t="s">
        <v>95</v>
      </c>
      <c r="S39" s="554"/>
    </row>
    <row r="40" spans="1:20" s="1" customFormat="1" ht="13">
      <c r="A40" s="203" t="s">
        <v>114</v>
      </c>
      <c r="B40" s="207" t="s">
        <v>93</v>
      </c>
      <c r="C40" s="208" t="s">
        <v>94</v>
      </c>
      <c r="D40" s="207" t="s">
        <v>93</v>
      </c>
      <c r="E40" s="208" t="s">
        <v>94</v>
      </c>
      <c r="F40" s="207" t="s">
        <v>93</v>
      </c>
      <c r="G40" s="208" t="s">
        <v>94</v>
      </c>
      <c r="H40" s="207" t="s">
        <v>93</v>
      </c>
      <c r="I40" s="208" t="s">
        <v>94</v>
      </c>
      <c r="K40" s="209" t="s">
        <v>114</v>
      </c>
      <c r="L40" s="207" t="s">
        <v>93</v>
      </c>
      <c r="M40" s="208" t="s">
        <v>94</v>
      </c>
      <c r="N40" s="207" t="s">
        <v>93</v>
      </c>
      <c r="O40" s="208" t="s">
        <v>94</v>
      </c>
      <c r="P40" s="207" t="s">
        <v>93</v>
      </c>
      <c r="Q40" s="208" t="s">
        <v>94</v>
      </c>
      <c r="R40" s="207" t="s">
        <v>93</v>
      </c>
      <c r="S40" s="208" t="s">
        <v>94</v>
      </c>
    </row>
    <row r="41" spans="1:20" s="1" customFormat="1" ht="13">
      <c r="A41" s="210" t="s">
        <v>116</v>
      </c>
      <c r="B41" s="211">
        <v>0</v>
      </c>
      <c r="C41" s="212">
        <v>0</v>
      </c>
      <c r="D41" s="211">
        <v>1</v>
      </c>
      <c r="E41" s="212">
        <v>0</v>
      </c>
      <c r="F41" s="211">
        <v>5</v>
      </c>
      <c r="G41" s="212">
        <v>2</v>
      </c>
      <c r="H41" s="211">
        <f t="shared" ref="H41:H44" si="25">SUM(B41,D41,F41)</f>
        <v>6</v>
      </c>
      <c r="I41" s="212">
        <f t="shared" ref="I41:I44" si="26">SUM(C41,E41,G41)</f>
        <v>2</v>
      </c>
      <c r="K41" s="210" t="s">
        <v>116</v>
      </c>
      <c r="L41" s="211">
        <v>0</v>
      </c>
      <c r="M41" s="212">
        <v>0</v>
      </c>
      <c r="N41" s="211">
        <v>0</v>
      </c>
      <c r="O41" s="212">
        <v>1</v>
      </c>
      <c r="P41" s="211">
        <v>2</v>
      </c>
      <c r="Q41" s="212">
        <v>0</v>
      </c>
      <c r="R41" s="211">
        <f t="shared" ref="R41:R44" si="27">SUM(L41,N41,P41)</f>
        <v>2</v>
      </c>
      <c r="S41" s="212">
        <f t="shared" ref="S41:S44" si="28">SUM(M41,O41,Q41)</f>
        <v>1</v>
      </c>
    </row>
    <row r="42" spans="1:20" s="1" customFormat="1" ht="13">
      <c r="A42" s="210" t="s">
        <v>97</v>
      </c>
      <c r="B42" s="211">
        <v>0</v>
      </c>
      <c r="C42" s="212">
        <v>0</v>
      </c>
      <c r="D42" s="211">
        <v>6</v>
      </c>
      <c r="E42" s="212">
        <v>0</v>
      </c>
      <c r="F42" s="211">
        <v>0</v>
      </c>
      <c r="G42" s="212">
        <v>0</v>
      </c>
      <c r="H42" s="211">
        <f t="shared" si="25"/>
        <v>6</v>
      </c>
      <c r="I42" s="212">
        <f t="shared" si="26"/>
        <v>0</v>
      </c>
      <c r="K42" s="210" t="s">
        <v>97</v>
      </c>
      <c r="L42" s="211">
        <v>0</v>
      </c>
      <c r="M42" s="212">
        <v>0</v>
      </c>
      <c r="N42" s="211">
        <v>6</v>
      </c>
      <c r="O42" s="212">
        <v>0</v>
      </c>
      <c r="P42" s="211">
        <v>0</v>
      </c>
      <c r="Q42" s="212">
        <v>0</v>
      </c>
      <c r="R42" s="211">
        <f t="shared" si="27"/>
        <v>6</v>
      </c>
      <c r="S42" s="212">
        <f t="shared" si="28"/>
        <v>0</v>
      </c>
    </row>
    <row r="43" spans="1:20" s="1" customFormat="1" ht="13">
      <c r="A43" s="213" t="s">
        <v>96</v>
      </c>
      <c r="B43" s="211">
        <v>2</v>
      </c>
      <c r="C43" s="212">
        <v>0</v>
      </c>
      <c r="D43" s="211">
        <v>8</v>
      </c>
      <c r="E43" s="212">
        <v>0</v>
      </c>
      <c r="F43" s="211">
        <v>0</v>
      </c>
      <c r="G43" s="212">
        <v>0</v>
      </c>
      <c r="H43" s="211">
        <f t="shared" ref="H43" si="29">SUM(B43,D43,F43)</f>
        <v>10</v>
      </c>
      <c r="I43" s="212">
        <f t="shared" ref="I43" si="30">SUM(C43,E43,G43)</f>
        <v>0</v>
      </c>
      <c r="K43" s="213" t="s">
        <v>96</v>
      </c>
      <c r="L43" s="211">
        <v>0</v>
      </c>
      <c r="M43" s="212">
        <v>0</v>
      </c>
      <c r="N43" s="211">
        <v>8</v>
      </c>
      <c r="O43" s="212">
        <v>0</v>
      </c>
      <c r="P43" s="211">
        <v>0</v>
      </c>
      <c r="Q43" s="212">
        <v>0</v>
      </c>
      <c r="R43" s="211">
        <f t="shared" ref="R43" si="31">SUM(L43,N43,P43)</f>
        <v>8</v>
      </c>
      <c r="S43" s="212">
        <f t="shared" ref="S43" si="32">SUM(M43,O43,Q43)</f>
        <v>0</v>
      </c>
    </row>
    <row r="44" spans="1:20" s="1" customFormat="1" thickBot="1">
      <c r="A44" s="214" t="s">
        <v>115</v>
      </c>
      <c r="B44" s="215">
        <v>6</v>
      </c>
      <c r="C44" s="216">
        <v>1</v>
      </c>
      <c r="D44" s="215">
        <v>0</v>
      </c>
      <c r="E44" s="216">
        <v>0</v>
      </c>
      <c r="F44" s="215">
        <v>0</v>
      </c>
      <c r="G44" s="216">
        <v>0</v>
      </c>
      <c r="H44" s="215">
        <f t="shared" si="25"/>
        <v>6</v>
      </c>
      <c r="I44" s="216">
        <f t="shared" si="26"/>
        <v>1</v>
      </c>
      <c r="K44" s="214" t="s">
        <v>115</v>
      </c>
      <c r="L44" s="215">
        <v>5</v>
      </c>
      <c r="M44" s="216">
        <v>1</v>
      </c>
      <c r="N44" s="215">
        <v>0</v>
      </c>
      <c r="O44" s="216">
        <v>0</v>
      </c>
      <c r="P44" s="215">
        <v>0</v>
      </c>
      <c r="Q44" s="216">
        <v>0</v>
      </c>
      <c r="R44" s="215">
        <f t="shared" si="27"/>
        <v>5</v>
      </c>
      <c r="S44" s="216">
        <f t="shared" si="28"/>
        <v>1</v>
      </c>
    </row>
    <row r="45" spans="1:20" s="1" customFormat="1" thickBot="1">
      <c r="B45" s="217">
        <f>SUM(B41:B44)</f>
        <v>8</v>
      </c>
      <c r="C45" s="218">
        <f>SUM(C41:C44)</f>
        <v>1</v>
      </c>
      <c r="D45" s="217">
        <f>SUM(D41:D44)</f>
        <v>15</v>
      </c>
      <c r="E45" s="218">
        <f t="shared" ref="E45:F45" si="33">SUM(E41:E44)</f>
        <v>0</v>
      </c>
      <c r="F45" s="217">
        <f t="shared" si="33"/>
        <v>5</v>
      </c>
      <c r="G45" s="218">
        <f t="shared" ref="G45:H45" si="34">SUM(G41:G44)</f>
        <v>2</v>
      </c>
      <c r="H45" s="217">
        <f t="shared" si="34"/>
        <v>28</v>
      </c>
      <c r="I45" s="218">
        <f t="shared" ref="I45" si="35">SUM(I41:I44)</f>
        <v>3</v>
      </c>
      <c r="L45" s="217">
        <f>SUM(L41:L44)</f>
        <v>5</v>
      </c>
      <c r="M45" s="218">
        <f t="shared" ref="M45" si="36">SUM(M41:M44)</f>
        <v>1</v>
      </c>
      <c r="N45" s="217">
        <f t="shared" ref="N45" si="37">SUM(N41:N44)</f>
        <v>14</v>
      </c>
      <c r="O45" s="218">
        <f t="shared" ref="O45" si="38">SUM(O41:O44)</f>
        <v>1</v>
      </c>
      <c r="P45" s="217">
        <f t="shared" ref="P45" si="39">SUM(P41:P44)</f>
        <v>2</v>
      </c>
      <c r="Q45" s="218">
        <f t="shared" ref="Q45" si="40">SUM(Q41:Q44)</f>
        <v>0</v>
      </c>
      <c r="R45" s="217">
        <f t="shared" ref="R45" si="41">SUM(R41:R44)</f>
        <v>21</v>
      </c>
      <c r="S45" s="218">
        <f t="shared" ref="S45" si="42">SUM(S41:S44)</f>
        <v>2</v>
      </c>
    </row>
    <row r="46" spans="1:20" s="1" customFormat="1" thickBot="1">
      <c r="B46" s="202"/>
      <c r="C46" s="202"/>
      <c r="D46" s="202"/>
      <c r="E46" s="202"/>
      <c r="F46" s="202"/>
      <c r="G46" s="202"/>
      <c r="H46" s="549">
        <f>SUM(H45:I45)</f>
        <v>31</v>
      </c>
      <c r="I46" s="550"/>
      <c r="L46" s="202"/>
      <c r="M46" s="202"/>
      <c r="N46" s="202"/>
      <c r="O46" s="202"/>
      <c r="P46" s="202"/>
      <c r="Q46" s="202"/>
      <c r="R46" s="549">
        <f>SUM(R45:S45)</f>
        <v>23</v>
      </c>
      <c r="S46" s="550"/>
    </row>
    <row r="47" spans="1:20" s="1" customFormat="1" thickBot="1"/>
    <row r="48" spans="1:20" s="1" customFormat="1" thickBot="1">
      <c r="A48" s="183" t="s">
        <v>117</v>
      </c>
      <c r="B48" s="553" t="s">
        <v>70</v>
      </c>
      <c r="C48" s="554"/>
      <c r="D48" s="553" t="s">
        <v>74</v>
      </c>
      <c r="E48" s="554"/>
      <c r="F48" s="553" t="s">
        <v>85</v>
      </c>
      <c r="G48" s="554"/>
      <c r="H48" s="553" t="s">
        <v>95</v>
      </c>
      <c r="I48" s="554"/>
    </row>
    <row r="49" spans="1:20" s="1" customFormat="1" ht="13">
      <c r="A49" s="203" t="s">
        <v>114</v>
      </c>
      <c r="B49" s="207" t="s">
        <v>93</v>
      </c>
      <c r="C49" s="208" t="s">
        <v>94</v>
      </c>
      <c r="D49" s="207" t="s">
        <v>93</v>
      </c>
      <c r="E49" s="208" t="s">
        <v>94</v>
      </c>
      <c r="F49" s="207" t="s">
        <v>93</v>
      </c>
      <c r="G49" s="208" t="s">
        <v>94</v>
      </c>
      <c r="H49" s="207" t="s">
        <v>93</v>
      </c>
      <c r="I49" s="208" t="s">
        <v>94</v>
      </c>
      <c r="L49" s="546" t="s">
        <v>119</v>
      </c>
      <c r="M49" s="547"/>
      <c r="N49" s="548"/>
      <c r="Q49" s="546" t="s">
        <v>120</v>
      </c>
      <c r="R49" s="547"/>
      <c r="S49" s="548"/>
    </row>
    <row r="50" spans="1:20" s="1" customFormat="1" ht="13">
      <c r="A50" s="210" t="s">
        <v>116</v>
      </c>
      <c r="B50" s="211">
        <v>13</v>
      </c>
      <c r="C50" s="212">
        <v>4</v>
      </c>
      <c r="D50" s="211">
        <v>5</v>
      </c>
      <c r="E50" s="212">
        <v>0</v>
      </c>
      <c r="F50" s="211">
        <v>4</v>
      </c>
      <c r="G50" s="212">
        <v>2</v>
      </c>
      <c r="H50" s="211">
        <f t="shared" ref="H50:H53" si="43">SUM(B50,D50,F50)</f>
        <v>22</v>
      </c>
      <c r="I50" s="212">
        <f t="shared" ref="I50:I53" si="44">SUM(C50,E50,G50)</f>
        <v>6</v>
      </c>
      <c r="K50" s="219" t="s">
        <v>121</v>
      </c>
      <c r="L50" s="219" t="s">
        <v>70</v>
      </c>
      <c r="M50" s="219" t="s">
        <v>74</v>
      </c>
      <c r="N50" s="219" t="s">
        <v>85</v>
      </c>
      <c r="O50" s="220" t="s">
        <v>122</v>
      </c>
      <c r="Q50" s="219" t="s">
        <v>70</v>
      </c>
      <c r="R50" s="219" t="s">
        <v>74</v>
      </c>
      <c r="S50" s="219" t="s">
        <v>85</v>
      </c>
      <c r="T50" s="220" t="s">
        <v>122</v>
      </c>
    </row>
    <row r="51" spans="1:20" s="1" customFormat="1" ht="13">
      <c r="A51" s="210" t="s">
        <v>97</v>
      </c>
      <c r="B51" s="211">
        <v>10</v>
      </c>
      <c r="C51" s="212">
        <v>3</v>
      </c>
      <c r="D51" s="211">
        <v>8</v>
      </c>
      <c r="E51" s="212">
        <v>0</v>
      </c>
      <c r="F51" s="211">
        <v>0</v>
      </c>
      <c r="G51" s="212">
        <v>0</v>
      </c>
      <c r="H51" s="211">
        <f t="shared" si="43"/>
        <v>18</v>
      </c>
      <c r="I51" s="212">
        <f t="shared" si="44"/>
        <v>3</v>
      </c>
      <c r="K51" s="221" t="s">
        <v>101</v>
      </c>
      <c r="L51" s="235">
        <f>B45</f>
        <v>8</v>
      </c>
      <c r="M51" s="235">
        <f>D45</f>
        <v>15</v>
      </c>
      <c r="N51" s="235">
        <f>F45</f>
        <v>5</v>
      </c>
      <c r="O51" s="236">
        <f>SUM(L51:N51)</f>
        <v>28</v>
      </c>
      <c r="Q51" s="235">
        <f>C45</f>
        <v>1</v>
      </c>
      <c r="R51" s="235">
        <f>E45</f>
        <v>0</v>
      </c>
      <c r="S51" s="235">
        <f>G45</f>
        <v>2</v>
      </c>
      <c r="T51" s="236">
        <f>SUM(Q51:S51)</f>
        <v>3</v>
      </c>
    </row>
    <row r="52" spans="1:20" s="1" customFormat="1" ht="13">
      <c r="A52" s="213" t="s">
        <v>96</v>
      </c>
      <c r="B52" s="211">
        <v>8</v>
      </c>
      <c r="C52" s="212">
        <v>2</v>
      </c>
      <c r="D52" s="211">
        <v>9</v>
      </c>
      <c r="E52" s="212">
        <v>2</v>
      </c>
      <c r="F52" s="211">
        <v>0</v>
      </c>
      <c r="G52" s="212">
        <v>0</v>
      </c>
      <c r="H52" s="211">
        <f t="shared" ref="H52" si="45">SUM(B52,D52,F52)</f>
        <v>17</v>
      </c>
      <c r="I52" s="212">
        <f t="shared" ref="I52" si="46">SUM(C52,E52,G52)</f>
        <v>4</v>
      </c>
      <c r="K52" s="222" t="s">
        <v>100</v>
      </c>
      <c r="L52" s="235">
        <f>L45</f>
        <v>5</v>
      </c>
      <c r="M52" s="235">
        <f>N45</f>
        <v>14</v>
      </c>
      <c r="N52" s="235">
        <f>P45</f>
        <v>2</v>
      </c>
      <c r="O52" s="236">
        <f t="shared" ref="O52:O53" si="47">SUM(L52:N52)</f>
        <v>21</v>
      </c>
      <c r="Q52" s="235">
        <f>M45</f>
        <v>1</v>
      </c>
      <c r="R52" s="235">
        <f>O45</f>
        <v>1</v>
      </c>
      <c r="S52" s="235">
        <f>Q45</f>
        <v>0</v>
      </c>
      <c r="T52" s="236">
        <f t="shared" ref="T52:T53" si="48">SUM(Q52:S52)</f>
        <v>2</v>
      </c>
    </row>
    <row r="53" spans="1:20" s="1" customFormat="1" thickBot="1">
      <c r="A53" s="214" t="s">
        <v>115</v>
      </c>
      <c r="B53" s="215">
        <v>14</v>
      </c>
      <c r="C53" s="216">
        <v>2</v>
      </c>
      <c r="D53" s="215">
        <v>0</v>
      </c>
      <c r="E53" s="216">
        <v>0</v>
      </c>
      <c r="F53" s="215">
        <v>0</v>
      </c>
      <c r="G53" s="216">
        <v>0</v>
      </c>
      <c r="H53" s="215">
        <f t="shared" si="43"/>
        <v>14</v>
      </c>
      <c r="I53" s="216">
        <f t="shared" si="44"/>
        <v>2</v>
      </c>
      <c r="K53" s="222" t="s">
        <v>117</v>
      </c>
      <c r="L53" s="235">
        <f>B54</f>
        <v>45</v>
      </c>
      <c r="M53" s="235">
        <f>D54</f>
        <v>22</v>
      </c>
      <c r="N53" s="235">
        <f>F54</f>
        <v>4</v>
      </c>
      <c r="O53" s="236">
        <f t="shared" si="47"/>
        <v>71</v>
      </c>
      <c r="Q53" s="235">
        <f>C54</f>
        <v>11</v>
      </c>
      <c r="R53" s="235">
        <f>E54</f>
        <v>2</v>
      </c>
      <c r="S53" s="235">
        <f>G54</f>
        <v>2</v>
      </c>
      <c r="T53" s="236">
        <f t="shared" si="48"/>
        <v>15</v>
      </c>
    </row>
    <row r="54" spans="1:20" s="1" customFormat="1" thickBot="1">
      <c r="B54" s="217">
        <f>SUM(B50:B53)</f>
        <v>45</v>
      </c>
      <c r="C54" s="218">
        <f t="shared" ref="C54" si="49">SUM(C50:C53)</f>
        <v>11</v>
      </c>
      <c r="D54" s="217">
        <f t="shared" ref="D54" si="50">SUM(D50:D53)</f>
        <v>22</v>
      </c>
      <c r="E54" s="218">
        <f t="shared" ref="E54" si="51">SUM(E50:E53)</f>
        <v>2</v>
      </c>
      <c r="F54" s="217">
        <f t="shared" ref="F54" si="52">SUM(F50:F53)</f>
        <v>4</v>
      </c>
      <c r="G54" s="218">
        <f t="shared" ref="G54" si="53">SUM(G50:G53)</f>
        <v>2</v>
      </c>
      <c r="H54" s="217">
        <f t="shared" ref="H54" si="54">SUM(H50:H53)</f>
        <v>71</v>
      </c>
      <c r="I54" s="218">
        <f>SUM(I50:I53)</f>
        <v>15</v>
      </c>
      <c r="K54" s="223" t="s">
        <v>118</v>
      </c>
      <c r="L54" s="236">
        <f>SUM(L51:L53)</f>
        <v>58</v>
      </c>
      <c r="M54" s="236">
        <f t="shared" ref="M54:N54" si="55">SUM(M51:M53)</f>
        <v>51</v>
      </c>
      <c r="N54" s="236">
        <f t="shared" si="55"/>
        <v>11</v>
      </c>
      <c r="O54" s="236">
        <f>SUM(L54:N54)</f>
        <v>120</v>
      </c>
      <c r="Q54" s="236">
        <f>SUM(Q51:Q53)</f>
        <v>13</v>
      </c>
      <c r="R54" s="236">
        <f t="shared" ref="R54" si="56">SUM(R51:R53)</f>
        <v>3</v>
      </c>
      <c r="S54" s="236">
        <f t="shared" ref="S54" si="57">SUM(S51:S53)</f>
        <v>4</v>
      </c>
      <c r="T54" s="236">
        <f>SUM(Q54:S54)</f>
        <v>20</v>
      </c>
    </row>
    <row r="55" spans="1:20" s="1" customFormat="1" thickBot="1">
      <c r="B55" s="202"/>
      <c r="C55" s="202"/>
      <c r="D55" s="202"/>
      <c r="E55" s="202"/>
      <c r="F55" s="202"/>
      <c r="G55" s="202"/>
      <c r="H55" s="549">
        <f>SUM(H54:I54)</f>
        <v>86</v>
      </c>
      <c r="I55" s="550"/>
    </row>
    <row r="56" spans="1:20" s="1" customFormat="1" ht="13"/>
    <row r="57" spans="1:20" s="1" customFormat="1" thickBot="1">
      <c r="A57" s="183" t="s">
        <v>108</v>
      </c>
      <c r="H57" s="206"/>
      <c r="I57" s="206"/>
    </row>
    <row r="58" spans="1:20" s="1" customFormat="1" ht="13">
      <c r="A58" s="195" t="s">
        <v>108</v>
      </c>
      <c r="B58" s="551" t="s">
        <v>126</v>
      </c>
      <c r="C58" s="552"/>
      <c r="D58" s="551" t="s">
        <v>127</v>
      </c>
      <c r="E58" s="552"/>
      <c r="F58" s="551" t="s">
        <v>130</v>
      </c>
      <c r="G58" s="552"/>
      <c r="H58" s="551" t="s">
        <v>95</v>
      </c>
      <c r="I58" s="552"/>
    </row>
    <row r="59" spans="1:20" s="1" customFormat="1" ht="13">
      <c r="A59" s="196"/>
      <c r="B59" s="197" t="s">
        <v>93</v>
      </c>
      <c r="C59" s="198" t="s">
        <v>94</v>
      </c>
      <c r="D59" s="197" t="s">
        <v>93</v>
      </c>
      <c r="E59" s="198" t="s">
        <v>94</v>
      </c>
      <c r="F59" s="197" t="s">
        <v>93</v>
      </c>
      <c r="G59" s="198" t="s">
        <v>94</v>
      </c>
      <c r="H59" s="197" t="s">
        <v>93</v>
      </c>
      <c r="I59" s="198" t="s">
        <v>94</v>
      </c>
    </row>
    <row r="60" spans="1:20" s="1" customFormat="1" ht="13">
      <c r="A60" s="210" t="s">
        <v>107</v>
      </c>
      <c r="B60" s="211">
        <v>1</v>
      </c>
      <c r="C60" s="212"/>
      <c r="D60" s="211"/>
      <c r="E60" s="212"/>
      <c r="F60" s="211">
        <v>3</v>
      </c>
      <c r="G60" s="212"/>
      <c r="H60" s="211">
        <f t="shared" ref="H60:I62" si="58">SUM(B60,D60,F60)</f>
        <v>4</v>
      </c>
      <c r="I60" s="212">
        <f t="shared" si="58"/>
        <v>0</v>
      </c>
    </row>
    <row r="61" spans="1:20" s="1" customFormat="1" ht="13">
      <c r="A61" s="210" t="s">
        <v>128</v>
      </c>
      <c r="B61" s="211">
        <v>3</v>
      </c>
      <c r="C61" s="212">
        <v>2</v>
      </c>
      <c r="D61" s="211">
        <v>5</v>
      </c>
      <c r="E61" s="212"/>
      <c r="F61" s="211">
        <v>4</v>
      </c>
      <c r="G61" s="212">
        <v>2</v>
      </c>
      <c r="H61" s="211">
        <f t="shared" si="58"/>
        <v>12</v>
      </c>
      <c r="I61" s="212">
        <f t="shared" si="58"/>
        <v>4</v>
      </c>
    </row>
    <row r="62" spans="1:20" s="1" customFormat="1" thickBot="1">
      <c r="A62" s="214" t="s">
        <v>129</v>
      </c>
      <c r="B62" s="215">
        <v>7</v>
      </c>
      <c r="C62" s="216"/>
      <c r="D62" s="215">
        <v>8</v>
      </c>
      <c r="E62" s="216"/>
      <c r="F62" s="215">
        <v>5</v>
      </c>
      <c r="G62" s="216">
        <v>4</v>
      </c>
      <c r="H62" s="215">
        <f t="shared" si="58"/>
        <v>20</v>
      </c>
      <c r="I62" s="216">
        <f t="shared" si="58"/>
        <v>4</v>
      </c>
    </row>
    <row r="63" spans="1:20" s="1" customFormat="1" thickBot="1">
      <c r="B63" s="217">
        <f>SUM(B60:B62)</f>
        <v>11</v>
      </c>
      <c r="C63" s="218">
        <f>SUM(C60:C62)</f>
        <v>2</v>
      </c>
      <c r="D63" s="217">
        <f>SUM(D60:D62)</f>
        <v>13</v>
      </c>
      <c r="E63" s="218">
        <f t="shared" ref="E63" si="59">SUM(E60:E62)</f>
        <v>0</v>
      </c>
      <c r="F63" s="217">
        <f>SUM(F60:F62)</f>
        <v>12</v>
      </c>
      <c r="G63" s="218">
        <f>SUM(G60:G62)</f>
        <v>6</v>
      </c>
      <c r="H63" s="217">
        <f>SUM(H60:H62)</f>
        <v>36</v>
      </c>
      <c r="I63" s="218">
        <f>SUM(I60:I62)</f>
        <v>8</v>
      </c>
    </row>
    <row r="64" spans="1:20" s="1" customFormat="1" thickBot="1">
      <c r="B64" s="545">
        <f>SUM(B63:C63)</f>
        <v>13</v>
      </c>
      <c r="C64" s="545"/>
      <c r="D64" s="545">
        <f>SUM(D63:E63)</f>
        <v>13</v>
      </c>
      <c r="E64" s="545"/>
      <c r="F64" s="545">
        <f>SUM(F63:G63)</f>
        <v>18</v>
      </c>
      <c r="G64" s="545"/>
      <c r="H64" s="545">
        <f>SUM(H63:I63)</f>
        <v>44</v>
      </c>
      <c r="I64" s="545"/>
    </row>
  </sheetData>
  <mergeCells count="54">
    <mergeCell ref="B58:C58"/>
    <mergeCell ref="D58:E58"/>
    <mergeCell ref="F58:G58"/>
    <mergeCell ref="H58:I58"/>
    <mergeCell ref="B64:C64"/>
    <mergeCell ref="D64:E64"/>
    <mergeCell ref="F64:G64"/>
    <mergeCell ref="H64:I64"/>
    <mergeCell ref="F11:G11"/>
    <mergeCell ref="H11:I11"/>
    <mergeCell ref="A1:T1"/>
    <mergeCell ref="B3:C3"/>
    <mergeCell ref="D3:E3"/>
    <mergeCell ref="F3:G3"/>
    <mergeCell ref="H3:I3"/>
    <mergeCell ref="H9:I9"/>
    <mergeCell ref="B11:C11"/>
    <mergeCell ref="D11:E11"/>
    <mergeCell ref="H17:I17"/>
    <mergeCell ref="B25:C25"/>
    <mergeCell ref="D25:E25"/>
    <mergeCell ref="F25:G25"/>
    <mergeCell ref="H25:I25"/>
    <mergeCell ref="B19:C19"/>
    <mergeCell ref="D19:E19"/>
    <mergeCell ref="F19:G19"/>
    <mergeCell ref="H19:I19"/>
    <mergeCell ref="P25:Q25"/>
    <mergeCell ref="R25:S25"/>
    <mergeCell ref="R9:S9"/>
    <mergeCell ref="L19:M19"/>
    <mergeCell ref="N19:O19"/>
    <mergeCell ref="P19:Q19"/>
    <mergeCell ref="R19:S19"/>
    <mergeCell ref="L25:M25"/>
    <mergeCell ref="N25:O25"/>
    <mergeCell ref="H55:I55"/>
    <mergeCell ref="L39:M39"/>
    <mergeCell ref="N39:O39"/>
    <mergeCell ref="P39:Q39"/>
    <mergeCell ref="R39:S39"/>
    <mergeCell ref="R46:S46"/>
    <mergeCell ref="H39:I39"/>
    <mergeCell ref="H46:I46"/>
    <mergeCell ref="L49:N49"/>
    <mergeCell ref="Q49:S49"/>
    <mergeCell ref="A37:T37"/>
    <mergeCell ref="B48:C48"/>
    <mergeCell ref="D48:E48"/>
    <mergeCell ref="F48:G48"/>
    <mergeCell ref="H48:I48"/>
    <mergeCell ref="B39:C39"/>
    <mergeCell ref="D39:E39"/>
    <mergeCell ref="F39:G39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4"/>
  <sheetViews>
    <sheetView topLeftCell="A31" workbookViewId="0">
      <selection activeCell="N62" sqref="N62"/>
    </sheetView>
  </sheetViews>
  <sheetFormatPr baseColWidth="10" defaultColWidth="10.83203125" defaultRowHeight="14"/>
  <cols>
    <col min="1" max="1" width="10.83203125" style="11"/>
    <col min="2" max="2" width="3.83203125" style="11" bestFit="1" customWidth="1"/>
    <col min="3" max="3" width="5.33203125" style="11" customWidth="1"/>
    <col min="4" max="4" width="3.83203125" style="11" bestFit="1" customWidth="1"/>
    <col min="5" max="5" width="4.33203125" style="11" bestFit="1" customWidth="1"/>
    <col min="6" max="6" width="3.83203125" style="11" bestFit="1" customWidth="1"/>
    <col min="7" max="7" width="5.5" style="11" customWidth="1"/>
    <col min="8" max="8" width="3.83203125" style="11" bestFit="1" customWidth="1"/>
    <col min="9" max="9" width="4.33203125" style="11" bestFit="1" customWidth="1"/>
    <col min="10" max="10" width="7.33203125" style="11" customWidth="1"/>
    <col min="11" max="11" width="12" style="11" customWidth="1"/>
    <col min="12" max="12" width="4.83203125" style="11" customWidth="1"/>
    <col min="13" max="13" width="6.1640625" style="11" customWidth="1"/>
    <col min="14" max="14" width="3.83203125" style="11" bestFit="1" customWidth="1"/>
    <col min="15" max="15" width="4.33203125" style="11" bestFit="1" customWidth="1"/>
    <col min="16" max="16" width="3.83203125" style="11" bestFit="1" customWidth="1"/>
    <col min="17" max="17" width="4.33203125" style="11" bestFit="1" customWidth="1"/>
    <col min="18" max="18" width="3.83203125" style="11" bestFit="1" customWidth="1"/>
    <col min="19" max="19" width="5.6640625" style="11" customWidth="1"/>
    <col min="20" max="20" width="3.83203125" style="11" customWidth="1"/>
    <col min="21" max="16384" width="10.83203125" style="11"/>
  </cols>
  <sheetData>
    <row r="1" spans="1:20" ht="27.75" customHeight="1" thickBot="1">
      <c r="A1" s="562" t="s">
        <v>175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4"/>
    </row>
    <row r="2" spans="1:20" s="1" customFormat="1" thickBot="1">
      <c r="A2" s="183" t="s">
        <v>110</v>
      </c>
      <c r="K2" s="183" t="s">
        <v>109</v>
      </c>
    </row>
    <row r="3" spans="1:20" s="1" customFormat="1" thickBot="1">
      <c r="B3" s="560" t="s">
        <v>70</v>
      </c>
      <c r="C3" s="561"/>
      <c r="D3" s="560" t="s">
        <v>74</v>
      </c>
      <c r="E3" s="561"/>
      <c r="F3" s="560" t="s">
        <v>85</v>
      </c>
      <c r="G3" s="561"/>
      <c r="H3" s="560" t="s">
        <v>95</v>
      </c>
      <c r="I3" s="561"/>
      <c r="L3" s="225" t="s">
        <v>100</v>
      </c>
      <c r="M3" s="225"/>
      <c r="N3" s="226" t="s">
        <v>101</v>
      </c>
      <c r="O3" s="227"/>
      <c r="P3" s="226" t="s">
        <v>102</v>
      </c>
      <c r="Q3" s="227"/>
      <c r="R3" s="226" t="s">
        <v>95</v>
      </c>
      <c r="S3" s="227"/>
    </row>
    <row r="4" spans="1:20" s="1" customFormat="1" thickBot="1">
      <c r="A4" s="203" t="s">
        <v>105</v>
      </c>
      <c r="B4" s="204" t="s">
        <v>93</v>
      </c>
      <c r="C4" s="205" t="s">
        <v>94</v>
      </c>
      <c r="D4" s="204" t="s">
        <v>93</v>
      </c>
      <c r="E4" s="205" t="s">
        <v>94</v>
      </c>
      <c r="F4" s="204" t="s">
        <v>93</v>
      </c>
      <c r="G4" s="205" t="s">
        <v>94</v>
      </c>
      <c r="H4" s="204" t="s">
        <v>93</v>
      </c>
      <c r="I4" s="205" t="s">
        <v>94</v>
      </c>
      <c r="L4" s="241" t="s">
        <v>93</v>
      </c>
      <c r="M4" s="242" t="s">
        <v>94</v>
      </c>
      <c r="N4" s="241" t="s">
        <v>93</v>
      </c>
      <c r="O4" s="242" t="s">
        <v>94</v>
      </c>
      <c r="P4" s="241" t="s">
        <v>93</v>
      </c>
      <c r="Q4" s="243" t="s">
        <v>94</v>
      </c>
      <c r="R4" s="241" t="s">
        <v>93</v>
      </c>
      <c r="S4" s="242" t="s">
        <v>94</v>
      </c>
    </row>
    <row r="5" spans="1:20" s="1" customFormat="1" ht="13">
      <c r="A5" s="199" t="s">
        <v>90</v>
      </c>
      <c r="B5" s="230"/>
      <c r="C5" s="231"/>
      <c r="D5" s="230"/>
      <c r="E5" s="231"/>
      <c r="F5" s="230"/>
      <c r="G5" s="231"/>
      <c r="H5" s="230">
        <f t="shared" ref="H5:I7" si="0">SUM(B5,D5,F5)</f>
        <v>0</v>
      </c>
      <c r="I5" s="231">
        <f t="shared" si="0"/>
        <v>0</v>
      </c>
      <c r="K5" s="245" t="s">
        <v>90</v>
      </c>
      <c r="L5" s="246"/>
      <c r="M5" s="247"/>
      <c r="N5" s="246"/>
      <c r="O5" s="247"/>
      <c r="P5" s="246"/>
      <c r="Q5" s="248"/>
      <c r="R5" s="246">
        <f t="shared" ref="R5:S7" si="1">SUM(L5,N5,P5)</f>
        <v>0</v>
      </c>
      <c r="S5" s="247">
        <f t="shared" si="1"/>
        <v>0</v>
      </c>
    </row>
    <row r="6" spans="1:20" s="1" customFormat="1" ht="13">
      <c r="A6" s="200" t="s">
        <v>91</v>
      </c>
      <c r="B6" s="232"/>
      <c r="C6" s="233"/>
      <c r="D6" s="232"/>
      <c r="E6" s="233"/>
      <c r="F6" s="232"/>
      <c r="G6" s="233"/>
      <c r="H6" s="232">
        <f t="shared" si="0"/>
        <v>0</v>
      </c>
      <c r="I6" s="233">
        <f t="shared" si="0"/>
        <v>0</v>
      </c>
      <c r="K6" s="249" t="s">
        <v>91</v>
      </c>
      <c r="L6" s="232"/>
      <c r="M6" s="233"/>
      <c r="N6" s="232"/>
      <c r="O6" s="233"/>
      <c r="P6" s="232"/>
      <c r="Q6" s="234"/>
      <c r="R6" s="232">
        <f t="shared" si="1"/>
        <v>0</v>
      </c>
      <c r="S6" s="233">
        <f t="shared" si="1"/>
        <v>0</v>
      </c>
    </row>
    <row r="7" spans="1:20" s="1" customFormat="1" thickBot="1">
      <c r="A7" s="201" t="s">
        <v>92</v>
      </c>
      <c r="B7" s="239"/>
      <c r="C7" s="240"/>
      <c r="D7" s="239"/>
      <c r="E7" s="240"/>
      <c r="F7" s="239"/>
      <c r="G7" s="240"/>
      <c r="H7" s="239">
        <f t="shared" si="0"/>
        <v>0</v>
      </c>
      <c r="I7" s="240">
        <f t="shared" si="0"/>
        <v>0</v>
      </c>
      <c r="K7" s="250" t="s">
        <v>92</v>
      </c>
      <c r="L7" s="239"/>
      <c r="M7" s="240"/>
      <c r="N7" s="239"/>
      <c r="O7" s="240"/>
      <c r="P7" s="239"/>
      <c r="Q7" s="251"/>
      <c r="R7" s="239">
        <f t="shared" si="1"/>
        <v>0</v>
      </c>
      <c r="S7" s="240">
        <f t="shared" si="1"/>
        <v>0</v>
      </c>
    </row>
    <row r="8" spans="1:20" s="1" customFormat="1" thickBot="1">
      <c r="B8" s="217">
        <f t="shared" ref="B8:I8" si="2">SUM(B5:B7)</f>
        <v>0</v>
      </c>
      <c r="C8" s="218">
        <f t="shared" si="2"/>
        <v>0</v>
      </c>
      <c r="D8" s="217">
        <f t="shared" si="2"/>
        <v>0</v>
      </c>
      <c r="E8" s="218">
        <f t="shared" si="2"/>
        <v>0</v>
      </c>
      <c r="F8" s="217">
        <f t="shared" si="2"/>
        <v>0</v>
      </c>
      <c r="G8" s="218">
        <f t="shared" si="2"/>
        <v>0</v>
      </c>
      <c r="H8" s="237">
        <f t="shared" si="2"/>
        <v>0</v>
      </c>
      <c r="I8" s="238">
        <f t="shared" si="2"/>
        <v>0</v>
      </c>
      <c r="L8" s="217">
        <f t="shared" ref="L8:S8" si="3">SUM(L5:L7)</f>
        <v>0</v>
      </c>
      <c r="M8" s="218">
        <f t="shared" si="3"/>
        <v>0</v>
      </c>
      <c r="N8" s="217">
        <f t="shared" si="3"/>
        <v>0</v>
      </c>
      <c r="O8" s="218">
        <f t="shared" si="3"/>
        <v>0</v>
      </c>
      <c r="P8" s="217">
        <f>SUM(P5:P7)</f>
        <v>0</v>
      </c>
      <c r="Q8" s="244">
        <f t="shared" si="3"/>
        <v>0</v>
      </c>
      <c r="R8" s="237">
        <f>SUM(R5:R7)</f>
        <v>0</v>
      </c>
      <c r="S8" s="238">
        <f t="shared" si="3"/>
        <v>0</v>
      </c>
    </row>
    <row r="9" spans="1:20" s="1" customFormat="1" thickBot="1">
      <c r="B9" s="202"/>
      <c r="C9" s="202"/>
      <c r="D9" s="202"/>
      <c r="E9" s="202"/>
      <c r="F9" s="202"/>
      <c r="G9" s="202"/>
      <c r="H9" s="549">
        <f>SUM(H8:I8)</f>
        <v>0</v>
      </c>
      <c r="I9" s="550"/>
      <c r="L9" s="202"/>
      <c r="M9" s="202"/>
      <c r="N9" s="202"/>
      <c r="O9" s="202"/>
      <c r="P9" s="202"/>
      <c r="Q9" s="202"/>
      <c r="R9" s="549">
        <f>SUM(R8:S8)</f>
        <v>0</v>
      </c>
      <c r="S9" s="550"/>
    </row>
    <row r="10" spans="1:20" s="1" customFormat="1" thickBot="1">
      <c r="A10" s="183" t="s">
        <v>111</v>
      </c>
    </row>
    <row r="11" spans="1:20" s="1" customFormat="1" thickBot="1">
      <c r="B11" s="560" t="s">
        <v>96</v>
      </c>
      <c r="C11" s="561"/>
      <c r="D11" s="560" t="s">
        <v>97</v>
      </c>
      <c r="E11" s="561"/>
      <c r="F11" s="560" t="s">
        <v>98</v>
      </c>
      <c r="G11" s="561"/>
      <c r="H11" s="560" t="s">
        <v>95</v>
      </c>
      <c r="I11" s="561"/>
    </row>
    <row r="12" spans="1:20" s="1" customFormat="1" thickBot="1">
      <c r="A12" s="203" t="s">
        <v>104</v>
      </c>
      <c r="B12" s="241" t="s">
        <v>93</v>
      </c>
      <c r="C12" s="242" t="s">
        <v>94</v>
      </c>
      <c r="D12" s="241" t="s">
        <v>93</v>
      </c>
      <c r="E12" s="242" t="s">
        <v>94</v>
      </c>
      <c r="F12" s="241" t="s">
        <v>93</v>
      </c>
      <c r="G12" s="242" t="s">
        <v>94</v>
      </c>
      <c r="H12" s="241" t="s">
        <v>93</v>
      </c>
      <c r="I12" s="242" t="s">
        <v>94</v>
      </c>
    </row>
    <row r="13" spans="1:20" s="1" customFormat="1" ht="13">
      <c r="A13" s="252" t="s">
        <v>90</v>
      </c>
      <c r="B13" s="246"/>
      <c r="C13" s="247"/>
      <c r="D13" s="246"/>
      <c r="E13" s="247"/>
      <c r="F13" s="246"/>
      <c r="G13" s="247"/>
      <c r="H13" s="246">
        <f t="shared" ref="H13:I14" si="4">SUM(B13,D13,F13)</f>
        <v>0</v>
      </c>
      <c r="I13" s="247">
        <f t="shared" si="4"/>
        <v>0</v>
      </c>
    </row>
    <row r="14" spans="1:20" s="1" customFormat="1" ht="13">
      <c r="A14" s="200" t="s">
        <v>91</v>
      </c>
      <c r="B14" s="232"/>
      <c r="C14" s="233"/>
      <c r="D14" s="232"/>
      <c r="E14" s="233"/>
      <c r="F14" s="232"/>
      <c r="G14" s="233"/>
      <c r="H14" s="232">
        <f>SUM(B14,D14,F14)</f>
        <v>0</v>
      </c>
      <c r="I14" s="233">
        <f t="shared" si="4"/>
        <v>0</v>
      </c>
    </row>
    <row r="15" spans="1:20" s="1" customFormat="1" thickBot="1">
      <c r="A15" s="201" t="s">
        <v>92</v>
      </c>
      <c r="B15" s="239"/>
      <c r="C15" s="240"/>
      <c r="D15" s="239"/>
      <c r="E15" s="240"/>
      <c r="F15" s="239"/>
      <c r="G15" s="240"/>
      <c r="H15" s="239">
        <f>SUM(B15,D15,F15)</f>
        <v>0</v>
      </c>
      <c r="I15" s="240">
        <f>SUM(C15,E15,G15)</f>
        <v>0</v>
      </c>
    </row>
    <row r="16" spans="1:20" s="1" customFormat="1" thickBot="1">
      <c r="B16" s="217">
        <f t="shared" ref="B16:I16" si="5">SUM(B13:B15)</f>
        <v>0</v>
      </c>
      <c r="C16" s="218">
        <f t="shared" si="5"/>
        <v>0</v>
      </c>
      <c r="D16" s="217">
        <f t="shared" si="5"/>
        <v>0</v>
      </c>
      <c r="E16" s="218">
        <f t="shared" si="5"/>
        <v>0</v>
      </c>
      <c r="F16" s="217">
        <f t="shared" si="5"/>
        <v>0</v>
      </c>
      <c r="G16" s="218">
        <f t="shared" si="5"/>
        <v>0</v>
      </c>
      <c r="H16" s="237">
        <f t="shared" si="5"/>
        <v>0</v>
      </c>
      <c r="I16" s="238">
        <f t="shared" si="5"/>
        <v>0</v>
      </c>
    </row>
    <row r="17" spans="1:19" s="1" customFormat="1" thickBot="1">
      <c r="B17" s="202"/>
      <c r="C17" s="202"/>
      <c r="D17" s="202"/>
      <c r="E17" s="202"/>
      <c r="F17" s="202"/>
      <c r="G17" s="202"/>
      <c r="H17" s="549">
        <f>SUM(H16:I16)</f>
        <v>0</v>
      </c>
      <c r="I17" s="550"/>
    </row>
    <row r="18" spans="1:19" s="1" customFormat="1" thickBot="1">
      <c r="A18" s="183" t="s">
        <v>112</v>
      </c>
      <c r="K18" s="183" t="s">
        <v>108</v>
      </c>
      <c r="R18" s="206"/>
      <c r="S18" s="206"/>
    </row>
    <row r="19" spans="1:19" s="1" customFormat="1" ht="13">
      <c r="A19" s="224" t="s">
        <v>99</v>
      </c>
      <c r="B19" s="558" t="s">
        <v>100</v>
      </c>
      <c r="C19" s="559"/>
      <c r="D19" s="558" t="s">
        <v>101</v>
      </c>
      <c r="E19" s="559"/>
      <c r="F19" s="558" t="s">
        <v>102</v>
      </c>
      <c r="G19" s="559"/>
      <c r="H19" s="558" t="s">
        <v>95</v>
      </c>
      <c r="I19" s="559"/>
      <c r="K19" s="224" t="s">
        <v>108</v>
      </c>
      <c r="L19" s="558" t="s">
        <v>100</v>
      </c>
      <c r="M19" s="559"/>
      <c r="N19" s="558" t="s">
        <v>101</v>
      </c>
      <c r="O19" s="559"/>
      <c r="P19" s="558" t="s">
        <v>102</v>
      </c>
      <c r="Q19" s="559"/>
      <c r="R19" s="558" t="s">
        <v>95</v>
      </c>
      <c r="S19" s="559"/>
    </row>
    <row r="20" spans="1:19" s="1" customFormat="1" ht="13">
      <c r="A20" s="196" t="s">
        <v>104</v>
      </c>
      <c r="B20" s="197" t="s">
        <v>93</v>
      </c>
      <c r="C20" s="198" t="s">
        <v>94</v>
      </c>
      <c r="D20" s="197" t="s">
        <v>93</v>
      </c>
      <c r="E20" s="198" t="s">
        <v>94</v>
      </c>
      <c r="F20" s="197" t="s">
        <v>93</v>
      </c>
      <c r="G20" s="198" t="s">
        <v>94</v>
      </c>
      <c r="H20" s="197" t="s">
        <v>93</v>
      </c>
      <c r="I20" s="198" t="s">
        <v>94</v>
      </c>
      <c r="K20" s="196" t="s">
        <v>104</v>
      </c>
      <c r="L20" s="197" t="s">
        <v>93</v>
      </c>
      <c r="M20" s="198" t="s">
        <v>94</v>
      </c>
      <c r="N20" s="197" t="s">
        <v>93</v>
      </c>
      <c r="O20" s="198" t="s">
        <v>94</v>
      </c>
      <c r="P20" s="197" t="s">
        <v>93</v>
      </c>
      <c r="Q20" s="198" t="s">
        <v>94</v>
      </c>
      <c r="R20" s="197" t="s">
        <v>93</v>
      </c>
      <c r="S20" s="198" t="s">
        <v>94</v>
      </c>
    </row>
    <row r="21" spans="1:19" s="1" customFormat="1" ht="13">
      <c r="A21" s="199" t="s">
        <v>90</v>
      </c>
      <c r="B21" s="230"/>
      <c r="C21" s="231"/>
      <c r="D21" s="230"/>
      <c r="E21" s="231"/>
      <c r="F21" s="230"/>
      <c r="G21" s="231"/>
      <c r="H21" s="230">
        <f t="shared" ref="H21:I23" si="6">SUM(B21,D21,F21)</f>
        <v>0</v>
      </c>
      <c r="I21" s="231">
        <f t="shared" si="6"/>
        <v>0</v>
      </c>
      <c r="K21" s="199" t="s">
        <v>90</v>
      </c>
      <c r="L21" s="230"/>
      <c r="M21" s="231"/>
      <c r="N21" s="230"/>
      <c r="O21" s="231"/>
      <c r="P21" s="230"/>
      <c r="Q21" s="231"/>
      <c r="R21" s="230">
        <f t="shared" ref="R21:S23" si="7">SUM(L21,N21,P21)</f>
        <v>0</v>
      </c>
      <c r="S21" s="231">
        <f t="shared" si="7"/>
        <v>0</v>
      </c>
    </row>
    <row r="22" spans="1:19" s="1" customFormat="1" ht="13">
      <c r="A22" s="200" t="s">
        <v>91</v>
      </c>
      <c r="B22" s="232"/>
      <c r="C22" s="233"/>
      <c r="D22" s="232"/>
      <c r="E22" s="233"/>
      <c r="F22" s="232"/>
      <c r="G22" s="233"/>
      <c r="H22" s="232">
        <f t="shared" si="6"/>
        <v>0</v>
      </c>
      <c r="I22" s="233">
        <f t="shared" si="6"/>
        <v>0</v>
      </c>
      <c r="K22" s="200" t="s">
        <v>91</v>
      </c>
      <c r="L22" s="232"/>
      <c r="M22" s="233"/>
      <c r="N22" s="232"/>
      <c r="O22" s="233"/>
      <c r="P22" s="232"/>
      <c r="Q22" s="233"/>
      <c r="R22" s="232">
        <f t="shared" si="7"/>
        <v>0</v>
      </c>
      <c r="S22" s="233">
        <f t="shared" si="7"/>
        <v>0</v>
      </c>
    </row>
    <row r="23" spans="1:19" s="1" customFormat="1" thickBot="1">
      <c r="A23" s="201" t="s">
        <v>92</v>
      </c>
      <c r="B23" s="256"/>
      <c r="C23" s="257"/>
      <c r="D23" s="256"/>
      <c r="E23" s="257"/>
      <c r="F23" s="256"/>
      <c r="G23" s="257"/>
      <c r="H23" s="256">
        <f t="shared" si="6"/>
        <v>0</v>
      </c>
      <c r="I23" s="257">
        <f t="shared" si="6"/>
        <v>0</v>
      </c>
      <c r="K23" s="201" t="s">
        <v>92</v>
      </c>
      <c r="L23" s="256"/>
      <c r="M23" s="257"/>
      <c r="N23" s="256"/>
      <c r="O23" s="257"/>
      <c r="P23" s="256"/>
      <c r="Q23" s="257"/>
      <c r="R23" s="256">
        <f t="shared" si="7"/>
        <v>0</v>
      </c>
      <c r="S23" s="257">
        <f t="shared" si="7"/>
        <v>0</v>
      </c>
    </row>
    <row r="24" spans="1:19" s="1" customFormat="1" thickBot="1">
      <c r="B24" s="258">
        <f t="shared" ref="B24:I24" si="8">SUM(B21:B23)</f>
        <v>0</v>
      </c>
      <c r="C24" s="259">
        <f t="shared" si="8"/>
        <v>0</v>
      </c>
      <c r="D24" s="258">
        <f t="shared" si="8"/>
        <v>0</v>
      </c>
      <c r="E24" s="259">
        <f t="shared" si="8"/>
        <v>0</v>
      </c>
      <c r="F24" s="258">
        <f t="shared" si="8"/>
        <v>0</v>
      </c>
      <c r="G24" s="259">
        <f t="shared" si="8"/>
        <v>0</v>
      </c>
      <c r="H24" s="258">
        <f t="shared" si="8"/>
        <v>0</v>
      </c>
      <c r="I24" s="259">
        <f t="shared" si="8"/>
        <v>0</v>
      </c>
      <c r="L24" s="258">
        <f>SUM(L21:L23)</f>
        <v>0</v>
      </c>
      <c r="M24" s="259">
        <f t="shared" ref="M24:S24" si="9">SUM(M21:M23)</f>
        <v>0</v>
      </c>
      <c r="N24" s="258">
        <f t="shared" si="9"/>
        <v>0</v>
      </c>
      <c r="O24" s="259">
        <f t="shared" si="9"/>
        <v>0</v>
      </c>
      <c r="P24" s="258">
        <f t="shared" si="9"/>
        <v>0</v>
      </c>
      <c r="Q24" s="259">
        <f t="shared" si="9"/>
        <v>0</v>
      </c>
      <c r="R24" s="258">
        <f t="shared" si="9"/>
        <v>0</v>
      </c>
      <c r="S24" s="259">
        <f t="shared" si="9"/>
        <v>0</v>
      </c>
    </row>
    <row r="25" spans="1:19" s="1" customFormat="1" thickBot="1">
      <c r="B25" s="545">
        <f>SUM(B24:C24)</f>
        <v>0</v>
      </c>
      <c r="C25" s="545"/>
      <c r="D25" s="545">
        <f>SUM(D24:E24)</f>
        <v>0</v>
      </c>
      <c r="E25" s="545"/>
      <c r="F25" s="545">
        <f>SUM(F24:G24)</f>
        <v>0</v>
      </c>
      <c r="G25" s="545"/>
      <c r="H25" s="545">
        <f>SUM(H24:I24)</f>
        <v>0</v>
      </c>
      <c r="I25" s="545"/>
      <c r="L25" s="545">
        <f>SUM(L24:M24)</f>
        <v>0</v>
      </c>
      <c r="M25" s="545"/>
      <c r="N25" s="545">
        <f t="shared" ref="N25" si="10">SUM(N24:O24)</f>
        <v>0</v>
      </c>
      <c r="O25" s="545"/>
      <c r="P25" s="545">
        <f t="shared" ref="P25" si="11">SUM(P24:Q24)</f>
        <v>0</v>
      </c>
      <c r="Q25" s="545"/>
      <c r="R25" s="545">
        <f t="shared" ref="R25" si="12">SUM(R24:S24)</f>
        <v>0</v>
      </c>
      <c r="S25" s="545"/>
    </row>
    <row r="26" spans="1:19">
      <c r="B26" s="194"/>
      <c r="C26" s="194"/>
      <c r="D26" s="194"/>
      <c r="E26" s="194"/>
      <c r="F26" s="194"/>
      <c r="G26" s="194"/>
      <c r="H26" s="194"/>
      <c r="I26" s="194"/>
      <c r="L26" s="194"/>
      <c r="M26" s="194"/>
      <c r="N26" s="194"/>
      <c r="O26" s="194"/>
      <c r="P26" s="194"/>
      <c r="Q26" s="194"/>
      <c r="R26" s="194"/>
      <c r="S26" s="194"/>
    </row>
    <row r="27" spans="1:19">
      <c r="B27" s="194"/>
      <c r="C27" s="194"/>
      <c r="D27" s="194"/>
      <c r="E27" s="194"/>
      <c r="F27" s="194"/>
      <c r="G27" s="194"/>
      <c r="H27" s="194"/>
      <c r="I27" s="194"/>
      <c r="L27" s="194"/>
      <c r="M27" s="194"/>
      <c r="N27" s="194"/>
      <c r="O27" s="194"/>
      <c r="P27" s="194"/>
      <c r="Q27" s="194"/>
      <c r="R27" s="194"/>
      <c r="S27" s="194"/>
    </row>
    <row r="28" spans="1:19">
      <c r="B28" s="194"/>
      <c r="C28" s="194"/>
      <c r="D28" s="194"/>
      <c r="E28" s="194"/>
      <c r="F28" s="194"/>
      <c r="G28" s="194"/>
      <c r="H28" s="194"/>
      <c r="I28" s="194"/>
      <c r="L28" s="194"/>
      <c r="M28" s="194"/>
      <c r="N28" s="194"/>
      <c r="O28" s="194"/>
      <c r="P28" s="194"/>
      <c r="Q28" s="194"/>
      <c r="R28" s="194"/>
      <c r="S28" s="194"/>
    </row>
    <row r="29" spans="1:19">
      <c r="B29" s="194"/>
      <c r="C29" s="194"/>
      <c r="D29" s="194"/>
      <c r="E29" s="194"/>
      <c r="F29" s="194"/>
      <c r="G29" s="194"/>
      <c r="H29" s="194"/>
      <c r="I29" s="194"/>
      <c r="L29" s="194"/>
      <c r="M29" s="194"/>
      <c r="N29" s="194"/>
      <c r="O29" s="194"/>
      <c r="P29" s="194"/>
      <c r="Q29" s="194"/>
      <c r="R29" s="194"/>
      <c r="S29" s="194"/>
    </row>
    <row r="30" spans="1:19">
      <c r="B30" s="194"/>
      <c r="C30" s="194"/>
      <c r="D30" s="194"/>
      <c r="E30" s="194"/>
      <c r="F30" s="194"/>
      <c r="G30" s="194"/>
      <c r="H30" s="194"/>
      <c r="I30" s="194"/>
      <c r="L30" s="194"/>
      <c r="M30" s="194"/>
      <c r="N30" s="194"/>
      <c r="O30" s="194"/>
      <c r="P30" s="194"/>
      <c r="Q30" s="194"/>
      <c r="R30" s="194"/>
      <c r="S30" s="194"/>
    </row>
    <row r="31" spans="1:19">
      <c r="B31" s="194"/>
      <c r="C31" s="194"/>
      <c r="D31" s="194"/>
      <c r="E31" s="194"/>
      <c r="F31" s="194"/>
      <c r="G31" s="194"/>
      <c r="H31" s="194"/>
      <c r="I31" s="194"/>
      <c r="L31" s="194"/>
      <c r="M31" s="194"/>
      <c r="N31" s="194"/>
      <c r="O31" s="194"/>
      <c r="P31" s="194"/>
      <c r="Q31" s="194"/>
      <c r="R31" s="194"/>
      <c r="S31" s="194"/>
    </row>
    <row r="32" spans="1:19">
      <c r="B32" s="194"/>
      <c r="C32" s="194"/>
      <c r="D32" s="194"/>
      <c r="E32" s="194"/>
      <c r="F32" s="194"/>
      <c r="G32" s="194"/>
      <c r="H32" s="194"/>
      <c r="I32" s="194"/>
      <c r="L32" s="194"/>
      <c r="M32" s="194"/>
      <c r="N32" s="194"/>
      <c r="O32" s="194"/>
      <c r="P32" s="194"/>
      <c r="Q32" s="194"/>
      <c r="R32" s="194"/>
      <c r="S32" s="194"/>
    </row>
    <row r="33" spans="1:20">
      <c r="B33" s="194"/>
      <c r="C33" s="194"/>
      <c r="D33" s="194"/>
      <c r="E33" s="194"/>
      <c r="F33" s="194"/>
      <c r="G33" s="194"/>
      <c r="H33" s="194"/>
      <c r="I33" s="194"/>
      <c r="L33" s="194"/>
      <c r="M33" s="194"/>
      <c r="N33" s="194"/>
      <c r="O33" s="194"/>
      <c r="P33" s="194"/>
      <c r="Q33" s="194"/>
      <c r="R33" s="194"/>
      <c r="S33" s="194"/>
    </row>
    <row r="35" spans="1:20">
      <c r="B35" s="194"/>
      <c r="C35" s="194"/>
      <c r="D35" s="194"/>
      <c r="E35" s="194"/>
      <c r="F35" s="194"/>
      <c r="G35" s="194"/>
      <c r="H35" s="194"/>
      <c r="I35" s="194"/>
      <c r="L35" s="194"/>
      <c r="M35" s="194"/>
      <c r="N35" s="194"/>
      <c r="O35" s="194"/>
      <c r="P35" s="194"/>
      <c r="Q35" s="194"/>
      <c r="R35" s="194"/>
      <c r="S35" s="194"/>
    </row>
    <row r="36" spans="1:20" ht="12.75" customHeight="1" thickBot="1">
      <c r="B36" s="194"/>
      <c r="C36" s="194"/>
      <c r="D36" s="194"/>
      <c r="E36" s="194"/>
      <c r="F36" s="194"/>
      <c r="G36" s="194"/>
      <c r="H36" s="194"/>
      <c r="I36" s="194"/>
      <c r="L36" s="194"/>
      <c r="M36" s="194"/>
      <c r="N36" s="194"/>
      <c r="O36" s="194"/>
      <c r="P36" s="194"/>
      <c r="Q36" s="194"/>
      <c r="R36" s="194"/>
      <c r="S36" s="194"/>
    </row>
    <row r="37" spans="1:20" ht="20" customHeight="1" thickBot="1">
      <c r="A37" s="555" t="s">
        <v>176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7"/>
    </row>
    <row r="38" spans="1:20" ht="15" thickBot="1">
      <c r="A38" s="193"/>
    </row>
    <row r="39" spans="1:20" s="1" customFormat="1" thickBot="1">
      <c r="A39" s="183" t="s">
        <v>101</v>
      </c>
      <c r="B39" s="553" t="s">
        <v>70</v>
      </c>
      <c r="C39" s="554"/>
      <c r="D39" s="553" t="s">
        <v>74</v>
      </c>
      <c r="E39" s="554"/>
      <c r="F39" s="553" t="s">
        <v>85</v>
      </c>
      <c r="G39" s="554"/>
      <c r="H39" s="553" t="s">
        <v>95</v>
      </c>
      <c r="I39" s="554"/>
      <c r="K39" s="183" t="s">
        <v>100</v>
      </c>
      <c r="L39" s="553" t="s">
        <v>70</v>
      </c>
      <c r="M39" s="554"/>
      <c r="N39" s="553" t="s">
        <v>74</v>
      </c>
      <c r="O39" s="554"/>
      <c r="P39" s="553" t="s">
        <v>85</v>
      </c>
      <c r="Q39" s="554"/>
      <c r="R39" s="553" t="s">
        <v>95</v>
      </c>
      <c r="S39" s="554"/>
    </row>
    <row r="40" spans="1:20" s="1" customFormat="1" ht="13">
      <c r="A40" s="203" t="s">
        <v>114</v>
      </c>
      <c r="B40" s="207" t="s">
        <v>93</v>
      </c>
      <c r="C40" s="208" t="s">
        <v>94</v>
      </c>
      <c r="D40" s="207" t="s">
        <v>93</v>
      </c>
      <c r="E40" s="208" t="s">
        <v>94</v>
      </c>
      <c r="F40" s="207" t="s">
        <v>93</v>
      </c>
      <c r="G40" s="208" t="s">
        <v>94</v>
      </c>
      <c r="H40" s="207" t="s">
        <v>93</v>
      </c>
      <c r="I40" s="208" t="s">
        <v>94</v>
      </c>
      <c r="K40" s="209" t="s">
        <v>114</v>
      </c>
      <c r="L40" s="207" t="s">
        <v>93</v>
      </c>
      <c r="M40" s="208" t="s">
        <v>94</v>
      </c>
      <c r="N40" s="207" t="s">
        <v>93</v>
      </c>
      <c r="O40" s="208" t="s">
        <v>94</v>
      </c>
      <c r="P40" s="207" t="s">
        <v>93</v>
      </c>
      <c r="Q40" s="208" t="s">
        <v>94</v>
      </c>
      <c r="R40" s="207" t="s">
        <v>93</v>
      </c>
      <c r="S40" s="208" t="s">
        <v>94</v>
      </c>
    </row>
    <row r="41" spans="1:20" s="1" customFormat="1" ht="13">
      <c r="A41" s="210" t="s">
        <v>116</v>
      </c>
      <c r="B41" s="211"/>
      <c r="C41" s="212"/>
      <c r="D41" s="211"/>
      <c r="E41" s="212"/>
      <c r="F41" s="211"/>
      <c r="G41" s="212"/>
      <c r="H41" s="211">
        <f t="shared" ref="H41:I44" si="13">SUM(B41,D41,F41)</f>
        <v>0</v>
      </c>
      <c r="I41" s="212">
        <f t="shared" si="13"/>
        <v>0</v>
      </c>
      <c r="K41" s="210" t="s">
        <v>116</v>
      </c>
      <c r="L41" s="211"/>
      <c r="M41" s="212"/>
      <c r="N41" s="211"/>
      <c r="O41" s="212"/>
      <c r="P41" s="211"/>
      <c r="Q41" s="212"/>
      <c r="R41" s="211">
        <f t="shared" ref="R41:S44" si="14">SUM(L41,N41,P41)</f>
        <v>0</v>
      </c>
      <c r="S41" s="212">
        <f t="shared" si="14"/>
        <v>0</v>
      </c>
    </row>
    <row r="42" spans="1:20" s="1" customFormat="1" ht="13">
      <c r="A42" s="210" t="s">
        <v>97</v>
      </c>
      <c r="B42" s="211"/>
      <c r="C42" s="212"/>
      <c r="D42" s="211"/>
      <c r="E42" s="212"/>
      <c r="F42" s="211"/>
      <c r="G42" s="212"/>
      <c r="H42" s="211">
        <f t="shared" si="13"/>
        <v>0</v>
      </c>
      <c r="I42" s="212">
        <f t="shared" si="13"/>
        <v>0</v>
      </c>
      <c r="K42" s="210" t="s">
        <v>97</v>
      </c>
      <c r="L42" s="211"/>
      <c r="M42" s="212"/>
      <c r="N42" s="211"/>
      <c r="O42" s="212"/>
      <c r="P42" s="211"/>
      <c r="Q42" s="212"/>
      <c r="R42" s="211">
        <f t="shared" si="14"/>
        <v>0</v>
      </c>
      <c r="S42" s="212">
        <f t="shared" si="14"/>
        <v>0</v>
      </c>
    </row>
    <row r="43" spans="1:20" s="1" customFormat="1" ht="13">
      <c r="A43" s="213" t="s">
        <v>96</v>
      </c>
      <c r="B43" s="211"/>
      <c r="C43" s="212"/>
      <c r="D43" s="211"/>
      <c r="E43" s="212"/>
      <c r="F43" s="211"/>
      <c r="G43" s="212"/>
      <c r="H43" s="211">
        <f t="shared" si="13"/>
        <v>0</v>
      </c>
      <c r="I43" s="212">
        <f t="shared" si="13"/>
        <v>0</v>
      </c>
      <c r="K43" s="213" t="s">
        <v>96</v>
      </c>
      <c r="L43" s="211"/>
      <c r="M43" s="212"/>
      <c r="N43" s="211"/>
      <c r="O43" s="212"/>
      <c r="P43" s="211"/>
      <c r="Q43" s="212"/>
      <c r="R43" s="211">
        <f t="shared" si="14"/>
        <v>0</v>
      </c>
      <c r="S43" s="212">
        <f t="shared" si="14"/>
        <v>0</v>
      </c>
    </row>
    <row r="44" spans="1:20" s="1" customFormat="1" thickBot="1">
      <c r="A44" s="214" t="s">
        <v>115</v>
      </c>
      <c r="B44" s="215"/>
      <c r="C44" s="216"/>
      <c r="D44" s="215"/>
      <c r="E44" s="216"/>
      <c r="F44" s="215"/>
      <c r="G44" s="216"/>
      <c r="H44" s="215">
        <f t="shared" si="13"/>
        <v>0</v>
      </c>
      <c r="I44" s="216">
        <f t="shared" si="13"/>
        <v>0</v>
      </c>
      <c r="K44" s="214" t="s">
        <v>115</v>
      </c>
      <c r="L44" s="215"/>
      <c r="M44" s="216"/>
      <c r="N44" s="215"/>
      <c r="O44" s="216"/>
      <c r="P44" s="215"/>
      <c r="Q44" s="216"/>
      <c r="R44" s="215">
        <f t="shared" si="14"/>
        <v>0</v>
      </c>
      <c r="S44" s="216">
        <f t="shared" si="14"/>
        <v>0</v>
      </c>
    </row>
    <row r="45" spans="1:20" s="1" customFormat="1" thickBot="1">
      <c r="B45" s="217">
        <f t="shared" ref="B45:I45" si="15">SUM(B41:B44)</f>
        <v>0</v>
      </c>
      <c r="C45" s="218">
        <f t="shared" si="15"/>
        <v>0</v>
      </c>
      <c r="D45" s="217">
        <f t="shared" si="15"/>
        <v>0</v>
      </c>
      <c r="E45" s="218">
        <f t="shared" si="15"/>
        <v>0</v>
      </c>
      <c r="F45" s="217">
        <f t="shared" si="15"/>
        <v>0</v>
      </c>
      <c r="G45" s="218">
        <f t="shared" si="15"/>
        <v>0</v>
      </c>
      <c r="H45" s="217">
        <f t="shared" si="15"/>
        <v>0</v>
      </c>
      <c r="I45" s="218">
        <f t="shared" si="15"/>
        <v>0</v>
      </c>
      <c r="L45" s="217">
        <f t="shared" ref="L45:S45" si="16">SUM(L41:L44)</f>
        <v>0</v>
      </c>
      <c r="M45" s="218">
        <f t="shared" si="16"/>
        <v>0</v>
      </c>
      <c r="N45" s="217">
        <f t="shared" si="16"/>
        <v>0</v>
      </c>
      <c r="O45" s="218">
        <f t="shared" si="16"/>
        <v>0</v>
      </c>
      <c r="P45" s="217">
        <f t="shared" si="16"/>
        <v>0</v>
      </c>
      <c r="Q45" s="218">
        <f t="shared" si="16"/>
        <v>0</v>
      </c>
      <c r="R45" s="217">
        <f t="shared" si="16"/>
        <v>0</v>
      </c>
      <c r="S45" s="218">
        <f t="shared" si="16"/>
        <v>0</v>
      </c>
    </row>
    <row r="46" spans="1:20" s="1" customFormat="1" thickBot="1">
      <c r="B46" s="202"/>
      <c r="C46" s="202"/>
      <c r="D46" s="202"/>
      <c r="E46" s="202"/>
      <c r="F46" s="202"/>
      <c r="G46" s="202"/>
      <c r="H46" s="549">
        <f>SUM(H45:I45)</f>
        <v>0</v>
      </c>
      <c r="I46" s="550"/>
      <c r="L46" s="202"/>
      <c r="M46" s="202"/>
      <c r="N46" s="202"/>
      <c r="O46" s="202"/>
      <c r="P46" s="202"/>
      <c r="Q46" s="202"/>
      <c r="R46" s="549">
        <f>SUM(R45:S45)</f>
        <v>0</v>
      </c>
      <c r="S46" s="550"/>
    </row>
    <row r="47" spans="1:20" s="1" customFormat="1" thickBot="1"/>
    <row r="48" spans="1:20" s="1" customFormat="1" thickBot="1">
      <c r="A48" s="183" t="s">
        <v>117</v>
      </c>
      <c r="B48" s="553" t="s">
        <v>70</v>
      </c>
      <c r="C48" s="554"/>
      <c r="D48" s="553" t="s">
        <v>74</v>
      </c>
      <c r="E48" s="554"/>
      <c r="F48" s="553" t="s">
        <v>85</v>
      </c>
      <c r="G48" s="554"/>
      <c r="H48" s="553" t="s">
        <v>95</v>
      </c>
      <c r="I48" s="554"/>
    </row>
    <row r="49" spans="1:20" s="1" customFormat="1" ht="13">
      <c r="A49" s="203" t="s">
        <v>114</v>
      </c>
      <c r="B49" s="207" t="s">
        <v>93</v>
      </c>
      <c r="C49" s="208" t="s">
        <v>94</v>
      </c>
      <c r="D49" s="207" t="s">
        <v>93</v>
      </c>
      <c r="E49" s="208" t="s">
        <v>94</v>
      </c>
      <c r="F49" s="207" t="s">
        <v>93</v>
      </c>
      <c r="G49" s="208" t="s">
        <v>94</v>
      </c>
      <c r="H49" s="207" t="s">
        <v>93</v>
      </c>
      <c r="I49" s="208" t="s">
        <v>94</v>
      </c>
      <c r="L49" s="546" t="s">
        <v>119</v>
      </c>
      <c r="M49" s="547"/>
      <c r="N49" s="548"/>
      <c r="Q49" s="546" t="s">
        <v>120</v>
      </c>
      <c r="R49" s="547"/>
      <c r="S49" s="548"/>
    </row>
    <row r="50" spans="1:20" s="1" customFormat="1" ht="13">
      <c r="A50" s="210" t="s">
        <v>116</v>
      </c>
      <c r="B50" s="211"/>
      <c r="C50" s="212"/>
      <c r="D50" s="211"/>
      <c r="E50" s="212"/>
      <c r="F50" s="211"/>
      <c r="G50" s="212"/>
      <c r="H50" s="211">
        <f t="shared" ref="H50:I53" si="17">SUM(B50,D50,F50)</f>
        <v>0</v>
      </c>
      <c r="I50" s="212">
        <f t="shared" si="17"/>
        <v>0</v>
      </c>
      <c r="K50" s="219" t="s">
        <v>121</v>
      </c>
      <c r="L50" s="219" t="s">
        <v>70</v>
      </c>
      <c r="M50" s="219" t="s">
        <v>74</v>
      </c>
      <c r="N50" s="219" t="s">
        <v>85</v>
      </c>
      <c r="O50" s="220" t="s">
        <v>122</v>
      </c>
      <c r="Q50" s="219" t="s">
        <v>70</v>
      </c>
      <c r="R50" s="219" t="s">
        <v>74</v>
      </c>
      <c r="S50" s="219" t="s">
        <v>85</v>
      </c>
      <c r="T50" s="220" t="s">
        <v>122</v>
      </c>
    </row>
    <row r="51" spans="1:20" s="1" customFormat="1" ht="13">
      <c r="A51" s="210" t="s">
        <v>97</v>
      </c>
      <c r="B51" s="211"/>
      <c r="C51" s="212"/>
      <c r="D51" s="211"/>
      <c r="E51" s="212"/>
      <c r="F51" s="211"/>
      <c r="G51" s="212"/>
      <c r="H51" s="211">
        <f t="shared" si="17"/>
        <v>0</v>
      </c>
      <c r="I51" s="212">
        <f t="shared" si="17"/>
        <v>0</v>
      </c>
      <c r="K51" s="221" t="s">
        <v>101</v>
      </c>
      <c r="L51" s="235">
        <f>SUM(B45)</f>
        <v>0</v>
      </c>
      <c r="M51" s="235">
        <f>D45</f>
        <v>0</v>
      </c>
      <c r="N51" s="235">
        <f>F45</f>
        <v>0</v>
      </c>
      <c r="O51" s="236">
        <f>SUM(L51:N51)</f>
        <v>0</v>
      </c>
      <c r="Q51" s="235">
        <f>C45</f>
        <v>0</v>
      </c>
      <c r="R51" s="235">
        <f>E45</f>
        <v>0</v>
      </c>
      <c r="S51" s="235">
        <f>G45</f>
        <v>0</v>
      </c>
      <c r="T51" s="236">
        <f>SUM(Q51:S51)</f>
        <v>0</v>
      </c>
    </row>
    <row r="52" spans="1:20" s="1" customFormat="1" ht="13">
      <c r="A52" s="213" t="s">
        <v>96</v>
      </c>
      <c r="B52" s="211"/>
      <c r="C52" s="212"/>
      <c r="D52" s="211"/>
      <c r="E52" s="212"/>
      <c r="F52" s="211"/>
      <c r="G52" s="212"/>
      <c r="H52" s="211">
        <f t="shared" si="17"/>
        <v>0</v>
      </c>
      <c r="I52" s="212">
        <f t="shared" si="17"/>
        <v>0</v>
      </c>
      <c r="K52" s="222" t="s">
        <v>100</v>
      </c>
      <c r="L52" s="235">
        <f>L45</f>
        <v>0</v>
      </c>
      <c r="M52" s="235">
        <f>N45</f>
        <v>0</v>
      </c>
      <c r="N52" s="235">
        <f>P45</f>
        <v>0</v>
      </c>
      <c r="O52" s="236">
        <f>SUM(L52:N52)</f>
        <v>0</v>
      </c>
      <c r="Q52" s="235">
        <f>M45</f>
        <v>0</v>
      </c>
      <c r="R52" s="235">
        <f>O45</f>
        <v>0</v>
      </c>
      <c r="S52" s="235">
        <f>Q45</f>
        <v>0</v>
      </c>
      <c r="T52" s="236">
        <f>SUM(Q52:S52)</f>
        <v>0</v>
      </c>
    </row>
    <row r="53" spans="1:20" s="1" customFormat="1" thickBot="1">
      <c r="A53" s="214" t="s">
        <v>115</v>
      </c>
      <c r="B53" s="215"/>
      <c r="C53" s="216"/>
      <c r="D53" s="215"/>
      <c r="E53" s="216"/>
      <c r="F53" s="215"/>
      <c r="G53" s="216"/>
      <c r="H53" s="215">
        <f t="shared" si="17"/>
        <v>0</v>
      </c>
      <c r="I53" s="216">
        <f t="shared" si="17"/>
        <v>0</v>
      </c>
      <c r="K53" s="222" t="s">
        <v>117</v>
      </c>
      <c r="L53" s="235">
        <f>B54</f>
        <v>0</v>
      </c>
      <c r="M53" s="235">
        <f>D54</f>
        <v>0</v>
      </c>
      <c r="N53" s="235">
        <f>F54</f>
        <v>0</v>
      </c>
      <c r="O53" s="236">
        <f>SUM(L53:N53)</f>
        <v>0</v>
      </c>
      <c r="Q53" s="235">
        <f>C54</f>
        <v>0</v>
      </c>
      <c r="R53" s="235">
        <f>E54</f>
        <v>0</v>
      </c>
      <c r="S53" s="235">
        <f>G54</f>
        <v>0</v>
      </c>
      <c r="T53" s="236">
        <f>SUM(Q53:S53)</f>
        <v>0</v>
      </c>
    </row>
    <row r="54" spans="1:20" s="1" customFormat="1" thickBot="1">
      <c r="B54" s="217">
        <f t="shared" ref="B54:I54" si="18">SUM(B50:B53)</f>
        <v>0</v>
      </c>
      <c r="C54" s="218">
        <f t="shared" si="18"/>
        <v>0</v>
      </c>
      <c r="D54" s="217">
        <f t="shared" si="18"/>
        <v>0</v>
      </c>
      <c r="E54" s="218">
        <f t="shared" si="18"/>
        <v>0</v>
      </c>
      <c r="F54" s="217">
        <f t="shared" si="18"/>
        <v>0</v>
      </c>
      <c r="G54" s="218">
        <f t="shared" si="18"/>
        <v>0</v>
      </c>
      <c r="H54" s="217">
        <f t="shared" si="18"/>
        <v>0</v>
      </c>
      <c r="I54" s="218">
        <f t="shared" si="18"/>
        <v>0</v>
      </c>
      <c r="K54" s="223" t="s">
        <v>118</v>
      </c>
      <c r="L54" s="236">
        <f>SUM(L51:L53)</f>
        <v>0</v>
      </c>
      <c r="M54" s="236">
        <f>SUM(M51:M53)</f>
        <v>0</v>
      </c>
      <c r="N54" s="236">
        <f>SUM(N51:N53)</f>
        <v>0</v>
      </c>
      <c r="O54" s="236">
        <f>SUM(L54:N54)</f>
        <v>0</v>
      </c>
      <c r="Q54" s="236">
        <f>SUM(Q51:Q53)</f>
        <v>0</v>
      </c>
      <c r="R54" s="236">
        <f>SUM(R51:R53)</f>
        <v>0</v>
      </c>
      <c r="S54" s="236">
        <f>SUM(S51:S53)</f>
        <v>0</v>
      </c>
      <c r="T54" s="236">
        <f>SUM(Q54:S54)</f>
        <v>0</v>
      </c>
    </row>
    <row r="55" spans="1:20" s="1" customFormat="1" thickBot="1">
      <c r="B55" s="202"/>
      <c r="C55" s="202"/>
      <c r="D55" s="202"/>
      <c r="E55" s="202"/>
      <c r="F55" s="202"/>
      <c r="G55" s="202"/>
      <c r="H55" s="549">
        <f>SUM(H54:I54)</f>
        <v>0</v>
      </c>
      <c r="I55" s="550"/>
    </row>
    <row r="56" spans="1:20" s="1" customFormat="1" ht="13"/>
    <row r="57" spans="1:20" s="1" customFormat="1" thickBot="1">
      <c r="A57" s="183" t="s">
        <v>108</v>
      </c>
      <c r="H57" s="206"/>
      <c r="I57" s="206"/>
    </row>
    <row r="58" spans="1:20" s="1" customFormat="1" ht="13">
      <c r="A58" s="195" t="s">
        <v>108</v>
      </c>
      <c r="B58" s="551" t="s">
        <v>126</v>
      </c>
      <c r="C58" s="552"/>
      <c r="D58" s="551" t="s">
        <v>127</v>
      </c>
      <c r="E58" s="552"/>
      <c r="F58" s="551" t="s">
        <v>130</v>
      </c>
      <c r="G58" s="552"/>
      <c r="H58" s="551" t="s">
        <v>95</v>
      </c>
      <c r="I58" s="552"/>
    </row>
    <row r="59" spans="1:20" s="1" customFormat="1" ht="13">
      <c r="A59" s="196"/>
      <c r="B59" s="197" t="s">
        <v>93</v>
      </c>
      <c r="C59" s="198" t="s">
        <v>94</v>
      </c>
      <c r="D59" s="197" t="s">
        <v>93</v>
      </c>
      <c r="E59" s="198" t="s">
        <v>94</v>
      </c>
      <c r="F59" s="197" t="s">
        <v>93</v>
      </c>
      <c r="G59" s="198" t="s">
        <v>94</v>
      </c>
      <c r="H59" s="197" t="s">
        <v>93</v>
      </c>
      <c r="I59" s="198" t="s">
        <v>94</v>
      </c>
    </row>
    <row r="60" spans="1:20" s="1" customFormat="1" ht="13">
      <c r="A60" s="210" t="s">
        <v>107</v>
      </c>
      <c r="B60" s="211"/>
      <c r="C60" s="212"/>
      <c r="D60" s="211"/>
      <c r="E60" s="212"/>
      <c r="F60" s="211"/>
      <c r="G60" s="212"/>
      <c r="H60" s="211">
        <f t="shared" ref="H60:I62" si="19">SUM(B60,D60,F60)</f>
        <v>0</v>
      </c>
      <c r="I60" s="212">
        <f t="shared" si="19"/>
        <v>0</v>
      </c>
    </row>
    <row r="61" spans="1:20" s="1" customFormat="1" ht="13">
      <c r="A61" s="210" t="s">
        <v>128</v>
      </c>
      <c r="B61" s="211"/>
      <c r="C61" s="212"/>
      <c r="D61" s="211"/>
      <c r="E61" s="212"/>
      <c r="F61" s="211"/>
      <c r="G61" s="212"/>
      <c r="H61" s="211">
        <f t="shared" si="19"/>
        <v>0</v>
      </c>
      <c r="I61" s="212">
        <f t="shared" si="19"/>
        <v>0</v>
      </c>
    </row>
    <row r="62" spans="1:20" s="1" customFormat="1" thickBot="1">
      <c r="A62" s="214" t="s">
        <v>129</v>
      </c>
      <c r="B62" s="215"/>
      <c r="C62" s="216"/>
      <c r="D62" s="215"/>
      <c r="E62" s="216"/>
      <c r="F62" s="215"/>
      <c r="G62" s="216"/>
      <c r="H62" s="215">
        <f t="shared" si="19"/>
        <v>0</v>
      </c>
      <c r="I62" s="216">
        <f t="shared" si="19"/>
        <v>0</v>
      </c>
    </row>
    <row r="63" spans="1:20" s="1" customFormat="1" thickBot="1">
      <c r="B63" s="217">
        <f t="shared" ref="B63:I63" si="20">SUM(B60:B62)</f>
        <v>0</v>
      </c>
      <c r="C63" s="218">
        <f t="shared" si="20"/>
        <v>0</v>
      </c>
      <c r="D63" s="217">
        <f t="shared" si="20"/>
        <v>0</v>
      </c>
      <c r="E63" s="218">
        <f t="shared" si="20"/>
        <v>0</v>
      </c>
      <c r="F63" s="217">
        <f t="shared" si="20"/>
        <v>0</v>
      </c>
      <c r="G63" s="218">
        <f t="shared" si="20"/>
        <v>0</v>
      </c>
      <c r="H63" s="217">
        <f t="shared" si="20"/>
        <v>0</v>
      </c>
      <c r="I63" s="218">
        <f t="shared" si="20"/>
        <v>0</v>
      </c>
    </row>
    <row r="64" spans="1:20" s="1" customFormat="1" thickBot="1">
      <c r="B64" s="545">
        <f>SUM(B63:C63)</f>
        <v>0</v>
      </c>
      <c r="C64" s="545"/>
      <c r="D64" s="545">
        <f>SUM(D63:E63)</f>
        <v>0</v>
      </c>
      <c r="E64" s="545"/>
      <c r="F64" s="545">
        <f>SUM(F63:G63)</f>
        <v>0</v>
      </c>
      <c r="G64" s="545"/>
      <c r="H64" s="545">
        <f>SUM(H63:I63)</f>
        <v>0</v>
      </c>
      <c r="I64" s="545"/>
    </row>
  </sheetData>
  <mergeCells count="54">
    <mergeCell ref="H9:I9"/>
    <mergeCell ref="R9:S9"/>
    <mergeCell ref="A1:T1"/>
    <mergeCell ref="B3:C3"/>
    <mergeCell ref="D3:E3"/>
    <mergeCell ref="F3:G3"/>
    <mergeCell ref="H3:I3"/>
    <mergeCell ref="B11:C11"/>
    <mergeCell ref="D11:E11"/>
    <mergeCell ref="F11:G11"/>
    <mergeCell ref="H11:I11"/>
    <mergeCell ref="H17:I17"/>
    <mergeCell ref="L19:M19"/>
    <mergeCell ref="N19:O19"/>
    <mergeCell ref="P19:Q19"/>
    <mergeCell ref="R19:S19"/>
    <mergeCell ref="B25:C25"/>
    <mergeCell ref="D25:E25"/>
    <mergeCell ref="F25:G25"/>
    <mergeCell ref="H25:I25"/>
    <mergeCell ref="L25:M25"/>
    <mergeCell ref="N25:O25"/>
    <mergeCell ref="B19:C19"/>
    <mergeCell ref="D19:E19"/>
    <mergeCell ref="F19:G19"/>
    <mergeCell ref="H19:I19"/>
    <mergeCell ref="P25:Q25"/>
    <mergeCell ref="R25:S25"/>
    <mergeCell ref="A37:T37"/>
    <mergeCell ref="B39:C39"/>
    <mergeCell ref="D39:E39"/>
    <mergeCell ref="F39:G39"/>
    <mergeCell ref="H39:I39"/>
    <mergeCell ref="L39:M39"/>
    <mergeCell ref="N39:O39"/>
    <mergeCell ref="P39:Q39"/>
    <mergeCell ref="R39:S39"/>
    <mergeCell ref="H46:I46"/>
    <mergeCell ref="R46:S46"/>
    <mergeCell ref="B48:C48"/>
    <mergeCell ref="D48:E48"/>
    <mergeCell ref="F48:G48"/>
    <mergeCell ref="H48:I48"/>
    <mergeCell ref="Q49:S49"/>
    <mergeCell ref="H55:I55"/>
    <mergeCell ref="B58:C58"/>
    <mergeCell ref="D58:E58"/>
    <mergeCell ref="F58:G58"/>
    <mergeCell ref="H58:I58"/>
    <mergeCell ref="B64:C64"/>
    <mergeCell ref="D64:E64"/>
    <mergeCell ref="F64:G64"/>
    <mergeCell ref="H64:I64"/>
    <mergeCell ref="L49:N4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2:B20"/>
  <sheetViews>
    <sheetView topLeftCell="A10" workbookViewId="0">
      <selection activeCell="D18" sqref="D18"/>
    </sheetView>
  </sheetViews>
  <sheetFormatPr baseColWidth="10" defaultRowHeight="15"/>
  <cols>
    <col min="1" max="1" width="22.1640625" customWidth="1"/>
    <col min="2" max="2" width="76.5" customWidth="1"/>
  </cols>
  <sheetData>
    <row r="12" spans="1:2" ht="16" thickBot="1"/>
    <row r="13" spans="1:2" ht="27" customHeight="1" thickBot="1">
      <c r="A13" s="565" t="s">
        <v>182</v>
      </c>
      <c r="B13" s="566"/>
    </row>
    <row r="14" spans="1:2" ht="16" thickBot="1"/>
    <row r="15" spans="1:2" ht="46" customHeight="1" thickBot="1">
      <c r="A15" s="351" t="s">
        <v>53</v>
      </c>
      <c r="B15" s="351" t="s">
        <v>167</v>
      </c>
    </row>
    <row r="16" spans="1:2" ht="46" customHeight="1" thickBot="1">
      <c r="A16" s="351" t="s">
        <v>150</v>
      </c>
      <c r="B16" s="351" t="s">
        <v>168</v>
      </c>
    </row>
    <row r="17" spans="1:2" ht="46" customHeight="1" thickBot="1">
      <c r="A17" s="351" t="s">
        <v>151</v>
      </c>
      <c r="B17" s="351" t="s">
        <v>169</v>
      </c>
    </row>
    <row r="18" spans="1:2" ht="46" customHeight="1" thickBot="1">
      <c r="A18" s="352" t="s">
        <v>149</v>
      </c>
      <c r="B18" s="352" t="s">
        <v>170</v>
      </c>
    </row>
    <row r="19" spans="1:2" ht="46" customHeight="1" thickBot="1">
      <c r="A19" s="351" t="s">
        <v>51</v>
      </c>
      <c r="B19" s="351" t="s">
        <v>167</v>
      </c>
    </row>
    <row r="20" spans="1:2" ht="46" customHeight="1" thickBot="1">
      <c r="A20" s="351" t="s">
        <v>52</v>
      </c>
      <c r="B20" s="351" t="s">
        <v>171</v>
      </c>
    </row>
  </sheetData>
  <mergeCells count="1">
    <mergeCell ref="A13:B13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9"/>
  <sheetViews>
    <sheetView view="pageBreakPreview" topLeftCell="B28" zoomScale="144" zoomScaleNormal="116" zoomScalePageLayoutView="116" workbookViewId="0">
      <selection activeCell="C31" sqref="C31"/>
    </sheetView>
  </sheetViews>
  <sheetFormatPr baseColWidth="10" defaultColWidth="10.83203125" defaultRowHeight="13"/>
  <cols>
    <col min="1" max="1" width="6" style="1" customWidth="1"/>
    <col min="2" max="2" width="8.1640625" style="1" customWidth="1"/>
    <col min="3" max="3" width="13" style="1" customWidth="1"/>
    <col min="4" max="4" width="24" style="1" customWidth="1"/>
    <col min="5" max="5" width="23" style="1" customWidth="1"/>
    <col min="6" max="6" width="8.5" style="1" customWidth="1"/>
    <col min="7" max="7" width="8" style="1" customWidth="1"/>
    <col min="8" max="8" width="1.5" style="1" customWidth="1"/>
    <col min="9" max="9" width="7.5" style="1" customWidth="1"/>
    <col min="10" max="10" width="7" style="1" customWidth="1"/>
    <col min="11" max="11" width="34.1640625" style="1" customWidth="1"/>
    <col min="12" max="12" width="20.6640625" style="1" bestFit="1" customWidth="1"/>
    <col min="13" max="13" width="8.83203125" style="1" customWidth="1"/>
    <col min="14" max="14" width="6.5" style="1" customWidth="1"/>
    <col min="15" max="15" width="2.6640625" style="1" customWidth="1"/>
    <col min="16" max="16384" width="10.83203125" style="1"/>
  </cols>
  <sheetData>
    <row r="1" spans="1:14" ht="24" customHeight="1" thickBot="1">
      <c r="A1" s="572" t="s">
        <v>177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4"/>
    </row>
    <row r="2" spans="1:14" s="10" customFormat="1" ht="12" customHeight="1" thickBot="1">
      <c r="C2" s="3"/>
      <c r="D2" s="3"/>
      <c r="E2" s="9"/>
      <c r="F2" s="9"/>
      <c r="G2" s="9"/>
      <c r="H2" s="9"/>
      <c r="I2" s="9"/>
      <c r="J2" s="9"/>
      <c r="K2" s="9"/>
      <c r="L2" s="9"/>
    </row>
    <row r="3" spans="1:14" ht="24" customHeight="1" thickBot="1">
      <c r="A3" s="569" t="s">
        <v>178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1"/>
    </row>
    <row r="4" spans="1:14" s="5" customFormat="1" ht="8.25" customHeight="1" thickBot="1">
      <c r="A4" s="141"/>
      <c r="C4" s="140"/>
      <c r="D4" s="141"/>
      <c r="E4" s="140"/>
      <c r="F4" s="140"/>
      <c r="G4" s="140"/>
      <c r="H4" s="140"/>
      <c r="I4" s="140"/>
      <c r="J4" s="140"/>
      <c r="K4" s="140"/>
      <c r="L4" s="140"/>
      <c r="M4" s="140"/>
    </row>
    <row r="5" spans="1:14" ht="24" customHeight="1" thickBot="1">
      <c r="A5" s="169"/>
      <c r="C5" s="2"/>
      <c r="D5" s="584" t="s">
        <v>62</v>
      </c>
      <c r="E5" s="585"/>
      <c r="F5" s="585"/>
      <c r="G5" s="135" t="s">
        <v>79</v>
      </c>
      <c r="H5" s="46"/>
      <c r="I5" s="567"/>
      <c r="J5" s="568"/>
      <c r="K5" s="581" t="s">
        <v>63</v>
      </c>
      <c r="L5" s="582"/>
      <c r="M5" s="582"/>
      <c r="N5" s="134" t="s">
        <v>54</v>
      </c>
    </row>
    <row r="6" spans="1:14" ht="11.25" customHeight="1" thickBot="1">
      <c r="B6" s="41" t="s">
        <v>23</v>
      </c>
      <c r="C6" s="6" t="s">
        <v>22</v>
      </c>
      <c r="D6" s="14" t="s">
        <v>1</v>
      </c>
      <c r="E6" s="14" t="s">
        <v>0</v>
      </c>
      <c r="F6" s="139" t="s">
        <v>84</v>
      </c>
      <c r="G6" s="22"/>
      <c r="H6" s="47"/>
      <c r="I6" s="6" t="s">
        <v>23</v>
      </c>
      <c r="J6" s="6" t="s">
        <v>22</v>
      </c>
      <c r="K6" s="15" t="s">
        <v>1</v>
      </c>
      <c r="L6" s="340" t="s">
        <v>16</v>
      </c>
      <c r="M6" s="139" t="s">
        <v>84</v>
      </c>
      <c r="N6" s="132"/>
    </row>
    <row r="7" spans="1:14" ht="17" customHeight="1">
      <c r="A7" s="575" t="s">
        <v>47</v>
      </c>
      <c r="B7" s="471"/>
      <c r="C7" s="16"/>
      <c r="D7" s="7"/>
      <c r="E7" s="7"/>
      <c r="F7" s="358"/>
      <c r="G7" s="20"/>
      <c r="H7" s="47"/>
      <c r="I7" s="473"/>
      <c r="J7" s="367"/>
      <c r="K7" s="367"/>
      <c r="L7" s="367"/>
      <c r="M7" s="368"/>
      <c r="N7" s="369"/>
    </row>
    <row r="8" spans="1:14" ht="15.75" customHeight="1">
      <c r="A8" s="577"/>
      <c r="B8" s="472"/>
      <c r="C8" s="51"/>
      <c r="D8" s="40"/>
      <c r="E8" s="40"/>
      <c r="F8" s="358"/>
      <c r="G8" s="20"/>
      <c r="H8" s="47"/>
      <c r="I8" s="474"/>
      <c r="J8" s="40"/>
      <c r="K8" s="39"/>
      <c r="L8" s="40"/>
      <c r="M8" s="358"/>
      <c r="N8" s="210"/>
    </row>
    <row r="9" spans="1:14" ht="15.75" customHeight="1">
      <c r="A9" s="577"/>
      <c r="B9" s="472"/>
      <c r="C9" s="51"/>
      <c r="D9" s="359"/>
      <c r="E9" s="40"/>
      <c r="F9" s="358"/>
      <c r="G9" s="20"/>
      <c r="H9" s="47"/>
      <c r="I9" s="474"/>
      <c r="J9" s="39"/>
      <c r="K9" s="39"/>
      <c r="L9" s="40"/>
      <c r="M9" s="138"/>
      <c r="N9" s="210"/>
    </row>
    <row r="10" spans="1:14" ht="15.75" customHeight="1">
      <c r="A10" s="577"/>
      <c r="B10" s="472"/>
      <c r="C10" s="51"/>
      <c r="D10" s="360"/>
      <c r="E10" s="355"/>
      <c r="F10" s="361"/>
      <c r="G10" s="345"/>
      <c r="H10" s="47"/>
      <c r="I10" s="121"/>
      <c r="J10" s="39"/>
      <c r="K10" s="39"/>
      <c r="L10" s="40"/>
      <c r="M10" s="138"/>
      <c r="N10" s="210"/>
    </row>
    <row r="11" spans="1:14" ht="15.75" customHeight="1">
      <c r="A11" s="577"/>
      <c r="B11" s="472"/>
      <c r="C11" s="51"/>
      <c r="D11" s="359"/>
      <c r="E11" s="40"/>
      <c r="F11" s="358"/>
      <c r="G11" s="20"/>
      <c r="H11" s="47"/>
      <c r="I11" s="121"/>
      <c r="J11" s="59"/>
      <c r="K11" s="59"/>
      <c r="L11" s="20"/>
      <c r="M11" s="358"/>
      <c r="N11" s="213"/>
    </row>
    <row r="12" spans="1:14" ht="15.75" customHeight="1" thickBot="1">
      <c r="A12" s="577"/>
      <c r="B12" s="472"/>
      <c r="C12" s="31"/>
      <c r="D12" s="362"/>
      <c r="E12" s="8"/>
      <c r="F12" s="358"/>
      <c r="G12" s="40"/>
      <c r="H12" s="47"/>
      <c r="I12" s="121"/>
      <c r="J12" s="40"/>
      <c r="K12" s="39"/>
      <c r="L12" s="40"/>
      <c r="M12" s="138"/>
      <c r="N12" s="214"/>
    </row>
    <row r="13" spans="1:14">
      <c r="A13" s="575" t="s">
        <v>48</v>
      </c>
      <c r="B13" s="163"/>
      <c r="C13" s="321"/>
      <c r="D13" s="363"/>
      <c r="E13" s="7"/>
      <c r="F13" s="271"/>
      <c r="G13" s="7"/>
      <c r="H13" s="47"/>
      <c r="I13" s="163"/>
      <c r="J13" s="171"/>
      <c r="K13" s="363"/>
      <c r="L13" s="7"/>
      <c r="M13" s="272"/>
      <c r="N13" s="93"/>
    </row>
    <row r="14" spans="1:14">
      <c r="A14" s="578"/>
      <c r="B14" s="165"/>
      <c r="C14" s="322"/>
      <c r="D14" s="364"/>
      <c r="E14" s="93"/>
      <c r="F14" s="365"/>
      <c r="G14" s="20"/>
      <c r="H14" s="47"/>
      <c r="I14" s="164"/>
      <c r="J14" s="370"/>
      <c r="K14" s="19"/>
      <c r="L14" s="20"/>
      <c r="M14" s="273"/>
      <c r="N14" s="20"/>
    </row>
    <row r="15" spans="1:14" ht="15.75" customHeight="1">
      <c r="A15" s="577"/>
      <c r="B15" s="164"/>
      <c r="C15" s="323"/>
      <c r="D15" s="19"/>
      <c r="E15" s="20"/>
      <c r="F15" s="365"/>
      <c r="G15" s="20"/>
      <c r="H15" s="47"/>
      <c r="I15" s="164"/>
      <c r="J15" s="370"/>
      <c r="K15" s="366"/>
      <c r="L15" s="19"/>
      <c r="M15" s="336"/>
      <c r="N15" s="20"/>
    </row>
    <row r="16" spans="1:14" ht="15.75" customHeight="1">
      <c r="A16" s="577"/>
      <c r="B16" s="143" t="s">
        <v>136</v>
      </c>
      <c r="C16" s="324"/>
      <c r="D16" s="324"/>
      <c r="E16" s="324"/>
      <c r="F16" s="324"/>
      <c r="G16" s="324"/>
      <c r="H16" s="48"/>
      <c r="I16" s="143" t="s">
        <v>136</v>
      </c>
      <c r="J16" s="324"/>
      <c r="K16" s="144"/>
      <c r="L16" s="275"/>
      <c r="M16" s="109"/>
      <c r="N16" s="109"/>
    </row>
    <row r="17" spans="1:14" ht="15.75" customHeight="1" thickBot="1">
      <c r="A17" s="576"/>
      <c r="B17" s="277" t="s">
        <v>19</v>
      </c>
      <c r="C17" s="123"/>
      <c r="D17" s="325"/>
      <c r="E17" s="326"/>
      <c r="F17" s="327"/>
      <c r="G17" s="123"/>
      <c r="H17" s="47"/>
      <c r="I17" s="122" t="s">
        <v>19</v>
      </c>
      <c r="J17" s="26"/>
      <c r="K17" s="110"/>
      <c r="L17" s="111"/>
      <c r="M17" s="168"/>
      <c r="N17" s="123"/>
    </row>
    <row r="18" spans="1:14" ht="9" customHeight="1" thickBot="1"/>
    <row r="19" spans="1:14" ht="21" customHeight="1" thickBot="1">
      <c r="A19" s="169" t="s">
        <v>88</v>
      </c>
      <c r="C19" s="2"/>
      <c r="D19" s="584" t="s">
        <v>65</v>
      </c>
      <c r="E19" s="585"/>
      <c r="F19" s="585"/>
      <c r="G19" s="102" t="s">
        <v>80</v>
      </c>
      <c r="H19" s="46"/>
      <c r="I19" s="579"/>
      <c r="J19" s="580"/>
      <c r="K19" s="581" t="s">
        <v>64</v>
      </c>
      <c r="L19" s="582"/>
      <c r="M19" s="582"/>
      <c r="N19" s="134" t="s">
        <v>54</v>
      </c>
    </row>
    <row r="20" spans="1:14" ht="11.25" customHeight="1" thickBot="1">
      <c r="B20" s="53" t="s">
        <v>26</v>
      </c>
      <c r="C20" s="6" t="s">
        <v>22</v>
      </c>
      <c r="D20" s="14" t="s">
        <v>1</v>
      </c>
      <c r="E20" s="14" t="s">
        <v>0</v>
      </c>
      <c r="F20" s="139" t="s">
        <v>84</v>
      </c>
      <c r="G20" s="136"/>
      <c r="H20" s="49"/>
      <c r="I20" s="42" t="s">
        <v>23</v>
      </c>
      <c r="J20" s="6" t="s">
        <v>22</v>
      </c>
      <c r="K20" s="15" t="s">
        <v>1</v>
      </c>
      <c r="L20" s="340" t="s">
        <v>16</v>
      </c>
      <c r="M20" s="139" t="s">
        <v>84</v>
      </c>
      <c r="N20" s="132"/>
    </row>
    <row r="21" spans="1:14" ht="17.25" customHeight="1">
      <c r="A21" s="575" t="s">
        <v>49</v>
      </c>
      <c r="B21" s="371"/>
      <c r="C21" s="7"/>
      <c r="D21" s="7"/>
      <c r="E21" s="7"/>
      <c r="F21" s="271"/>
      <c r="G21" s="20"/>
      <c r="H21" s="49"/>
      <c r="I21" s="292"/>
      <c r="J21" s="17"/>
      <c r="K21" s="29"/>
      <c r="L21" s="28"/>
      <c r="M21" s="271"/>
      <c r="N21" s="132"/>
    </row>
    <row r="22" spans="1:14" ht="15.75" customHeight="1" thickBot="1">
      <c r="A22" s="576"/>
      <c r="B22" s="337"/>
      <c r="C22" s="40"/>
      <c r="D22" s="40"/>
      <c r="E22" s="40"/>
      <c r="F22" s="138"/>
      <c r="G22" s="40"/>
      <c r="H22" s="49"/>
      <c r="I22" s="167"/>
      <c r="J22" s="33"/>
      <c r="K22" s="38"/>
      <c r="L22" s="8"/>
      <c r="M22" s="291"/>
      <c r="N22" s="132"/>
    </row>
    <row r="23" spans="1:14" ht="15.75" customHeight="1">
      <c r="A23" s="578" t="s">
        <v>81</v>
      </c>
      <c r="B23" s="163"/>
      <c r="C23" s="171"/>
      <c r="D23" s="363"/>
      <c r="E23" s="7"/>
      <c r="F23" s="272"/>
      <c r="G23" s="7"/>
      <c r="H23" s="44"/>
      <c r="I23" s="372"/>
      <c r="J23" s="469"/>
      <c r="K23" s="363"/>
      <c r="L23" s="7"/>
      <c r="M23" s="272"/>
      <c r="N23" s="20"/>
    </row>
    <row r="24" spans="1:14" ht="15.75" customHeight="1">
      <c r="A24" s="577"/>
      <c r="B24" s="164"/>
      <c r="C24" s="370"/>
      <c r="D24" s="19"/>
      <c r="E24" s="20"/>
      <c r="F24" s="273"/>
      <c r="G24" s="20"/>
      <c r="H24" s="50"/>
      <c r="I24" s="337"/>
      <c r="J24" s="470"/>
      <c r="K24" s="19"/>
      <c r="L24" s="20"/>
      <c r="M24" s="273"/>
      <c r="N24" s="20"/>
    </row>
    <row r="25" spans="1:14" ht="15.75" customHeight="1">
      <c r="A25" s="577"/>
      <c r="B25" s="143" t="s">
        <v>136</v>
      </c>
      <c r="C25" s="328"/>
      <c r="D25" s="144"/>
      <c r="E25" s="275"/>
      <c r="F25" s="276"/>
      <c r="G25" s="109"/>
      <c r="H25" s="50"/>
      <c r="I25" s="143" t="s">
        <v>136</v>
      </c>
      <c r="J25" s="328"/>
      <c r="K25" s="144"/>
      <c r="L25" s="275"/>
      <c r="M25" s="276"/>
      <c r="N25" s="109"/>
    </row>
    <row r="26" spans="1:14" ht="15.75" customHeight="1" thickBot="1">
      <c r="A26" s="576"/>
      <c r="B26" s="277" t="s">
        <v>19</v>
      </c>
      <c r="C26" s="329"/>
      <c r="D26" s="278"/>
      <c r="E26" s="279"/>
      <c r="F26" s="293"/>
      <c r="G26" s="123"/>
      <c r="H26" s="49"/>
      <c r="I26" s="277" t="s">
        <v>19</v>
      </c>
      <c r="J26" s="329"/>
      <c r="K26" s="278"/>
      <c r="L26" s="279"/>
      <c r="M26" s="293"/>
      <c r="N26" s="123"/>
    </row>
    <row r="27" spans="1:14" ht="14" thickBot="1">
      <c r="F27" s="169"/>
    </row>
    <row r="28" spans="1:14" ht="16.5" customHeight="1" thickBot="1">
      <c r="A28" s="169"/>
      <c r="C28" s="2"/>
      <c r="D28" s="584" t="s">
        <v>66</v>
      </c>
      <c r="E28" s="585"/>
      <c r="F28" s="585"/>
      <c r="G28" s="103" t="s">
        <v>80</v>
      </c>
      <c r="H28" s="46"/>
      <c r="I28" s="579"/>
      <c r="J28" s="580"/>
      <c r="K28" s="581" t="s">
        <v>67</v>
      </c>
      <c r="L28" s="582"/>
      <c r="M28" s="583"/>
      <c r="N28" s="134" t="s">
        <v>54</v>
      </c>
    </row>
    <row r="29" spans="1:14" ht="13.5" customHeight="1" thickBot="1">
      <c r="B29" s="53" t="s">
        <v>26</v>
      </c>
      <c r="C29" s="6" t="s">
        <v>24</v>
      </c>
      <c r="D29" s="14" t="s">
        <v>1</v>
      </c>
      <c r="E29" s="14" t="s">
        <v>0</v>
      </c>
      <c r="F29" s="139" t="s">
        <v>84</v>
      </c>
      <c r="G29" s="162"/>
      <c r="H29" s="49"/>
      <c r="I29" s="42" t="s">
        <v>23</v>
      </c>
      <c r="J29" s="6" t="s">
        <v>24</v>
      </c>
      <c r="K29" s="15" t="s">
        <v>1</v>
      </c>
      <c r="L29" s="340" t="s">
        <v>16</v>
      </c>
      <c r="M29" s="139" t="s">
        <v>84</v>
      </c>
      <c r="N29" s="132"/>
    </row>
    <row r="30" spans="1:14">
      <c r="A30" s="575" t="s">
        <v>49</v>
      </c>
      <c r="B30" s="371"/>
      <c r="C30" s="16"/>
      <c r="D30" s="314"/>
      <c r="E30" s="313"/>
      <c r="F30" s="263"/>
      <c r="G30" s="20"/>
      <c r="H30" s="44"/>
      <c r="I30" s="292"/>
      <c r="J30" s="376"/>
      <c r="K30" s="376"/>
      <c r="L30" s="377"/>
      <c r="M30" s="358"/>
      <c r="N30" s="153"/>
    </row>
    <row r="31" spans="1:14" ht="15.75" customHeight="1" thickBot="1">
      <c r="A31" s="576"/>
      <c r="B31" s="395"/>
      <c r="C31" s="31"/>
      <c r="D31" s="315"/>
      <c r="E31" s="316"/>
      <c r="F31" s="274"/>
      <c r="G31" s="20"/>
      <c r="H31" s="44"/>
      <c r="I31" s="167"/>
      <c r="J31" s="378"/>
      <c r="K31" s="378"/>
      <c r="L31" s="379"/>
      <c r="M31" s="380"/>
      <c r="N31" s="132"/>
    </row>
    <row r="32" spans="1:14">
      <c r="A32" s="575" t="s">
        <v>50</v>
      </c>
      <c r="B32" s="163"/>
      <c r="C32" s="321"/>
      <c r="D32" s="314"/>
      <c r="E32" s="313"/>
      <c r="F32" s="272"/>
      <c r="G32" s="20"/>
      <c r="H32" s="44"/>
      <c r="I32" s="372"/>
      <c r="J32" s="467"/>
      <c r="K32" s="363"/>
      <c r="L32" s="7"/>
      <c r="M32" s="272"/>
      <c r="N32" s="20"/>
    </row>
    <row r="33" spans="1:14" ht="15.75" customHeight="1">
      <c r="A33" s="577"/>
      <c r="B33" s="164"/>
      <c r="C33" s="323"/>
      <c r="D33" s="317"/>
      <c r="E33" s="318"/>
      <c r="F33" s="273"/>
      <c r="G33" s="20"/>
      <c r="H33" s="44"/>
      <c r="I33" s="337"/>
      <c r="J33" s="468"/>
      <c r="K33" s="19"/>
      <c r="L33" s="20"/>
      <c r="M33" s="273"/>
      <c r="N33" s="20"/>
    </row>
    <row r="34" spans="1:14" ht="15.75" customHeight="1">
      <c r="A34" s="577"/>
      <c r="B34" s="143" t="s">
        <v>136</v>
      </c>
      <c r="C34" s="328"/>
      <c r="D34" s="144"/>
      <c r="E34" s="275"/>
      <c r="F34" s="276"/>
      <c r="G34" s="109"/>
      <c r="H34" s="45"/>
      <c r="I34" s="294" t="s">
        <v>136</v>
      </c>
      <c r="J34" s="328"/>
      <c r="K34" s="144"/>
      <c r="L34" s="275"/>
      <c r="M34" s="276"/>
      <c r="N34" s="109"/>
    </row>
    <row r="35" spans="1:14" ht="15.75" customHeight="1" thickBot="1">
      <c r="A35" s="576"/>
      <c r="B35" s="277" t="s">
        <v>19</v>
      </c>
      <c r="C35" s="329"/>
      <c r="D35" s="278"/>
      <c r="E35" s="279"/>
      <c r="F35" s="123"/>
      <c r="G35" s="123"/>
      <c r="H35" s="43"/>
      <c r="I35" s="277" t="s">
        <v>19</v>
      </c>
      <c r="J35" s="123"/>
      <c r="K35" s="278"/>
      <c r="L35" s="279"/>
      <c r="M35" s="123"/>
      <c r="N35" s="123"/>
    </row>
    <row r="36" spans="1:14" ht="7" customHeight="1" thickBot="1"/>
    <row r="37" spans="1:14" ht="29" thickBot="1">
      <c r="C37" s="2"/>
      <c r="D37" s="150" t="s">
        <v>17</v>
      </c>
      <c r="E37" s="151" t="s">
        <v>18</v>
      </c>
      <c r="I37" s="186"/>
      <c r="J37" s="186"/>
      <c r="K37" s="186"/>
      <c r="L37" s="186"/>
      <c r="M37" s="186"/>
      <c r="N37" s="186"/>
    </row>
    <row r="38" spans="1:14" ht="15" thickBot="1">
      <c r="B38" s="37"/>
      <c r="C38" s="81" t="s">
        <v>27</v>
      </c>
      <c r="D38" s="82" t="s">
        <v>2</v>
      </c>
      <c r="E38" s="82" t="s">
        <v>2</v>
      </c>
      <c r="F38" s="81" t="s">
        <v>27</v>
      </c>
      <c r="G38" s="374"/>
      <c r="K38" s="119" t="s">
        <v>76</v>
      </c>
      <c r="L38" s="183" t="s">
        <v>113</v>
      </c>
    </row>
    <row r="39" spans="1:14" ht="16.5" customHeight="1" thickBot="1">
      <c r="B39" s="373"/>
      <c r="C39" s="147" t="s">
        <v>56</v>
      </c>
      <c r="D39" s="145" t="s">
        <v>172</v>
      </c>
      <c r="E39" s="149" t="s">
        <v>173</v>
      </c>
      <c r="F39" s="148" t="s">
        <v>59</v>
      </c>
      <c r="G39" s="374"/>
      <c r="K39" s="166" t="s">
        <v>87</v>
      </c>
      <c r="L39" s="185"/>
      <c r="M39" s="185" t="s">
        <v>139</v>
      </c>
    </row>
    <row r="40" spans="1:14" ht="13.5" customHeight="1" thickBot="1">
      <c r="B40" s="373"/>
      <c r="C40" s="147" t="s">
        <v>57</v>
      </c>
      <c r="D40" s="83" t="s">
        <v>68</v>
      </c>
      <c r="E40" s="146" t="s">
        <v>133</v>
      </c>
      <c r="F40" s="148" t="s">
        <v>60</v>
      </c>
      <c r="G40" s="36"/>
      <c r="L40" s="185"/>
      <c r="M40" s="185" t="s">
        <v>139</v>
      </c>
    </row>
    <row r="41" spans="1:14" ht="14.25" customHeight="1" thickBot="1">
      <c r="B41" s="37"/>
      <c r="C41" s="147" t="s">
        <v>58</v>
      </c>
      <c r="D41" s="83" t="s">
        <v>205</v>
      </c>
      <c r="E41" s="146" t="s">
        <v>134</v>
      </c>
      <c r="F41" s="148" t="s">
        <v>61</v>
      </c>
      <c r="G41" s="36"/>
      <c r="L41" s="185"/>
      <c r="M41" s="185" t="s">
        <v>129</v>
      </c>
    </row>
    <row r="42" spans="1:14" ht="16" thickBot="1">
      <c r="A42" s="169"/>
      <c r="C42" s="147" t="s">
        <v>204</v>
      </c>
      <c r="D42" s="83" t="s">
        <v>206</v>
      </c>
      <c r="E42" s="375"/>
      <c r="K42" s="175" t="s">
        <v>103</v>
      </c>
    </row>
    <row r="43" spans="1:14">
      <c r="C43" s="37"/>
      <c r="D43" s="37"/>
      <c r="E43" s="37"/>
    </row>
    <row r="44" spans="1:14">
      <c r="C44" s="63" t="s">
        <v>140</v>
      </c>
      <c r="D44" s="63"/>
      <c r="E44" s="63" t="s">
        <v>142</v>
      </c>
    </row>
    <row r="45" spans="1:14">
      <c r="C45" s="63"/>
      <c r="D45" s="63"/>
      <c r="E45" s="63" t="s">
        <v>141</v>
      </c>
    </row>
    <row r="46" spans="1:14">
      <c r="K46" s="37"/>
    </row>
    <row r="47" spans="1:14" ht="15">
      <c r="A47" s="1" t="s">
        <v>144</v>
      </c>
      <c r="D47" s="175" t="s">
        <v>156</v>
      </c>
      <c r="K47" s="175"/>
    </row>
    <row r="48" spans="1:14" ht="15">
      <c r="A48" s="1" t="s">
        <v>145</v>
      </c>
      <c r="D48" s="175" t="s">
        <v>143</v>
      </c>
    </row>
    <row r="49" spans="1:4" ht="15">
      <c r="A49" s="319" t="s">
        <v>148</v>
      </c>
      <c r="B49" s="166"/>
      <c r="C49" s="166"/>
      <c r="D49" s="175" t="s">
        <v>157</v>
      </c>
    </row>
  </sheetData>
  <mergeCells count="17">
    <mergeCell ref="D19:F19"/>
    <mergeCell ref="I5:J5"/>
    <mergeCell ref="A3:M3"/>
    <mergeCell ref="A1:M1"/>
    <mergeCell ref="A30:A31"/>
    <mergeCell ref="A32:A35"/>
    <mergeCell ref="A23:A26"/>
    <mergeCell ref="I19:J19"/>
    <mergeCell ref="K5:M5"/>
    <mergeCell ref="K19:M19"/>
    <mergeCell ref="K28:M28"/>
    <mergeCell ref="A7:A12"/>
    <mergeCell ref="A13:A17"/>
    <mergeCell ref="A21:A22"/>
    <mergeCell ref="D28:F28"/>
    <mergeCell ref="I28:J28"/>
    <mergeCell ref="D5:F5"/>
  </mergeCells>
  <phoneticPr fontId="26" type="noConversion"/>
  <hyperlinks>
    <hyperlink ref="K42" r:id="rId1" xr:uid="{00000000-0004-0000-0300-000000000000}"/>
    <hyperlink ref="D48" r:id="rId2" xr:uid="{00000000-0004-0000-0300-000001000000}"/>
    <hyperlink ref="D49" r:id="rId3" xr:uid="{00000000-0004-0000-0300-000002000000}"/>
  </hyperlinks>
  <pageMargins left="0.70866141732283472" right="0.70866141732283472" top="0.74803149606299213" bottom="0.74803149606299213" header="0.31496062992125984" footer="0.31496062992125984"/>
  <pageSetup paperSize="9" scale="45" orientation="portrait" horizontalDpi="4294967294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8"/>
  <sheetViews>
    <sheetView view="pageBreakPreview" topLeftCell="C35" zoomScale="125" zoomScaleNormal="118" zoomScalePageLayoutView="118" workbookViewId="0">
      <selection activeCell="D48" sqref="D48"/>
    </sheetView>
  </sheetViews>
  <sheetFormatPr baseColWidth="10" defaultColWidth="10.83203125" defaultRowHeight="13"/>
  <cols>
    <col min="1" max="1" width="13.5" style="1" bestFit="1" customWidth="1"/>
    <col min="2" max="2" width="6" style="1" customWidth="1"/>
    <col min="3" max="3" width="6.83203125" style="1" customWidth="1"/>
    <col min="4" max="4" width="28.5" style="1" customWidth="1"/>
    <col min="5" max="5" width="21" style="1" bestFit="1" customWidth="1"/>
    <col min="6" max="6" width="5.6640625" style="1" customWidth="1"/>
    <col min="7" max="7" width="15.83203125" style="1" customWidth="1"/>
    <col min="8" max="8" width="3.83203125" style="1" customWidth="1"/>
    <col min="9" max="9" width="6.5" style="1" customWidth="1"/>
    <col min="10" max="10" width="6.6640625" style="1" customWidth="1"/>
    <col min="11" max="11" width="36.5" style="1" bestFit="1" customWidth="1"/>
    <col min="12" max="12" width="19.5" style="1" customWidth="1"/>
    <col min="13" max="13" width="5.6640625" style="1" customWidth="1"/>
    <col min="14" max="14" width="6.83203125" style="1" customWidth="1"/>
    <col min="15" max="16384" width="10.83203125" style="1"/>
  </cols>
  <sheetData>
    <row r="1" spans="1:14" ht="27" customHeight="1" thickBot="1">
      <c r="A1" s="586" t="s">
        <v>183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8"/>
    </row>
    <row r="2" spans="1:14" ht="4.5" customHeight="1" thickBot="1"/>
    <row r="3" spans="1:14" s="63" customFormat="1" ht="15.75" customHeight="1" thickBot="1">
      <c r="A3" s="68" t="s">
        <v>29</v>
      </c>
      <c r="B3" s="545" t="s">
        <v>184</v>
      </c>
      <c r="C3" s="545"/>
      <c r="D3" s="545"/>
      <c r="E3" s="68" t="s">
        <v>28</v>
      </c>
      <c r="F3" s="545" t="s">
        <v>424</v>
      </c>
      <c r="G3" s="545"/>
      <c r="H3" s="545"/>
      <c r="I3" s="545"/>
      <c r="J3" s="545"/>
      <c r="K3" s="68" t="s">
        <v>30</v>
      </c>
      <c r="L3" s="452">
        <v>44118</v>
      </c>
    </row>
    <row r="4" spans="1:14" s="5" customFormat="1" ht="5.25" customHeight="1" thickBo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24" customHeight="1" thickBot="1">
      <c r="B5" s="584" t="s">
        <v>3</v>
      </c>
      <c r="C5" s="585"/>
      <c r="D5" s="585"/>
      <c r="E5" s="585"/>
      <c r="F5" s="590"/>
      <c r="G5" s="102" t="s">
        <v>54</v>
      </c>
      <c r="H5" s="46"/>
      <c r="I5" s="581" t="s">
        <v>4</v>
      </c>
      <c r="J5" s="582"/>
      <c r="K5" s="582"/>
      <c r="L5" s="582"/>
      <c r="M5" s="608"/>
      <c r="N5" s="179" t="s">
        <v>54</v>
      </c>
    </row>
    <row r="6" spans="1:14" ht="11.25" customHeight="1" thickBot="1">
      <c r="B6" s="6" t="s">
        <v>23</v>
      </c>
      <c r="C6" s="6" t="s">
        <v>22</v>
      </c>
      <c r="D6" s="57" t="s">
        <v>1</v>
      </c>
      <c r="E6" s="6" t="s">
        <v>16</v>
      </c>
      <c r="F6" s="57" t="s">
        <v>160</v>
      </c>
      <c r="G6" s="339" t="s">
        <v>161</v>
      </c>
      <c r="H6" s="47"/>
      <c r="I6" s="6" t="s">
        <v>23</v>
      </c>
      <c r="J6" s="6" t="s">
        <v>22</v>
      </c>
      <c r="K6" s="57" t="s">
        <v>1</v>
      </c>
      <c r="L6" s="6" t="s">
        <v>16</v>
      </c>
      <c r="M6" s="57" t="s">
        <v>160</v>
      </c>
      <c r="N6" s="339" t="s">
        <v>161</v>
      </c>
    </row>
    <row r="7" spans="1:14" ht="12.75" customHeight="1">
      <c r="A7" s="575" t="s">
        <v>82</v>
      </c>
      <c r="B7" s="371"/>
      <c r="C7" s="7">
        <v>1</v>
      </c>
      <c r="D7" s="7" t="s">
        <v>318</v>
      </c>
      <c r="E7" s="7" t="s">
        <v>319</v>
      </c>
      <c r="F7" s="58"/>
      <c r="G7" s="58"/>
      <c r="H7" s="47"/>
      <c r="I7" s="591" t="s">
        <v>72</v>
      </c>
      <c r="J7" s="7">
        <v>2</v>
      </c>
      <c r="K7" s="7" t="s">
        <v>311</v>
      </c>
      <c r="L7" s="7" t="s">
        <v>312</v>
      </c>
      <c r="M7" s="384"/>
      <c r="N7" s="384"/>
    </row>
    <row r="8" spans="1:14" ht="15.75" customHeight="1">
      <c r="A8" s="577"/>
      <c r="B8" s="337"/>
      <c r="C8" s="20">
        <v>3</v>
      </c>
      <c r="D8" s="20" t="s">
        <v>321</v>
      </c>
      <c r="E8" s="20" t="s">
        <v>319</v>
      </c>
      <c r="F8" s="59"/>
      <c r="G8" s="59"/>
      <c r="H8" s="47"/>
      <c r="I8" s="592"/>
      <c r="J8" s="20">
        <v>10</v>
      </c>
      <c r="K8" s="59" t="s">
        <v>313</v>
      </c>
      <c r="L8" s="20" t="s">
        <v>312</v>
      </c>
      <c r="M8" s="385"/>
      <c r="N8" s="385"/>
    </row>
    <row r="9" spans="1:14" ht="15" customHeight="1">
      <c r="A9" s="577"/>
      <c r="B9" s="337"/>
      <c r="C9" s="20">
        <v>8</v>
      </c>
      <c r="D9" s="20" t="s">
        <v>320</v>
      </c>
      <c r="E9" s="20" t="s">
        <v>319</v>
      </c>
      <c r="F9" s="59"/>
      <c r="G9" s="59"/>
      <c r="H9" s="47"/>
      <c r="I9" s="592"/>
      <c r="J9" s="40">
        <v>12</v>
      </c>
      <c r="K9" s="39" t="s">
        <v>314</v>
      </c>
      <c r="L9" s="40" t="s">
        <v>312</v>
      </c>
      <c r="M9" s="386"/>
      <c r="N9" s="386"/>
    </row>
    <row r="10" spans="1:14" ht="15" customHeight="1">
      <c r="A10" s="577"/>
      <c r="B10" s="381"/>
      <c r="C10" s="40">
        <v>9</v>
      </c>
      <c r="D10" s="40" t="s">
        <v>322</v>
      </c>
      <c r="E10" s="40" t="s">
        <v>319</v>
      </c>
      <c r="F10" s="354"/>
      <c r="G10" s="354"/>
      <c r="H10" s="47"/>
      <c r="I10" s="592"/>
      <c r="J10" s="40">
        <v>14</v>
      </c>
      <c r="K10" s="39" t="s">
        <v>315</v>
      </c>
      <c r="L10" s="40" t="s">
        <v>312</v>
      </c>
      <c r="M10" s="386"/>
      <c r="N10" s="386"/>
    </row>
    <row r="11" spans="1:14" ht="15" customHeight="1">
      <c r="A11" s="577"/>
      <c r="B11" s="381"/>
      <c r="C11" s="40">
        <v>15</v>
      </c>
      <c r="D11" s="40" t="s">
        <v>323</v>
      </c>
      <c r="E11" s="40" t="s">
        <v>319</v>
      </c>
      <c r="F11" s="39"/>
      <c r="G11" s="39"/>
      <c r="H11" s="47"/>
      <c r="I11" s="592"/>
      <c r="J11" s="40">
        <v>15</v>
      </c>
      <c r="K11" s="39" t="s">
        <v>316</v>
      </c>
      <c r="L11" s="40" t="s">
        <v>312</v>
      </c>
      <c r="M11" s="386"/>
      <c r="N11" s="386"/>
    </row>
    <row r="12" spans="1:14" ht="15" customHeight="1">
      <c r="A12" s="577"/>
      <c r="B12" s="381"/>
      <c r="C12" s="40">
        <v>18</v>
      </c>
      <c r="D12" s="40" t="s">
        <v>324</v>
      </c>
      <c r="E12" s="40" t="s">
        <v>319</v>
      </c>
      <c r="F12" s="39"/>
      <c r="G12" s="39"/>
      <c r="H12" s="47"/>
      <c r="I12" s="592"/>
      <c r="J12" s="20">
        <v>27</v>
      </c>
      <c r="K12" s="39" t="s">
        <v>317</v>
      </c>
      <c r="L12" s="40" t="s">
        <v>312</v>
      </c>
      <c r="M12" s="386"/>
      <c r="N12" s="386"/>
    </row>
    <row r="13" spans="1:14" ht="15" customHeight="1">
      <c r="A13" s="577"/>
      <c r="B13" s="381"/>
      <c r="C13" s="40">
        <v>19</v>
      </c>
      <c r="D13" s="40" t="s">
        <v>325</v>
      </c>
      <c r="E13" s="40" t="s">
        <v>319</v>
      </c>
      <c r="F13" s="39"/>
      <c r="G13" s="39"/>
      <c r="H13" s="47"/>
      <c r="I13" s="592"/>
      <c r="J13" s="20"/>
      <c r="K13" s="39"/>
      <c r="L13" s="40"/>
      <c r="M13" s="386"/>
      <c r="N13" s="386"/>
    </row>
    <row r="14" spans="1:14" ht="15" customHeight="1">
      <c r="A14" s="577"/>
      <c r="B14" s="381"/>
      <c r="C14" s="40">
        <v>21</v>
      </c>
      <c r="D14" s="40" t="s">
        <v>326</v>
      </c>
      <c r="E14" s="40" t="s">
        <v>319</v>
      </c>
      <c r="F14" s="39"/>
      <c r="G14" s="39"/>
      <c r="H14" s="47"/>
      <c r="I14" s="592"/>
      <c r="J14" s="20"/>
      <c r="K14" s="39"/>
      <c r="L14" s="40"/>
      <c r="M14" s="386"/>
      <c r="N14" s="386"/>
    </row>
    <row r="15" spans="1:14" ht="15" customHeight="1">
      <c r="A15" s="577"/>
      <c r="B15" s="381"/>
      <c r="C15" s="40">
        <v>25</v>
      </c>
      <c r="D15" s="40" t="s">
        <v>327</v>
      </c>
      <c r="E15" s="40" t="s">
        <v>319</v>
      </c>
      <c r="F15" s="39"/>
      <c r="G15" s="39"/>
      <c r="H15" s="47"/>
      <c r="I15" s="592"/>
      <c r="J15" s="20"/>
      <c r="K15" s="39"/>
      <c r="L15" s="40"/>
      <c r="M15" s="386"/>
      <c r="N15" s="386"/>
    </row>
    <row r="16" spans="1:14" ht="15" customHeight="1">
      <c r="A16" s="577"/>
      <c r="B16" s="381"/>
      <c r="C16" s="40">
        <v>28</v>
      </c>
      <c r="D16" s="40" t="s">
        <v>328</v>
      </c>
      <c r="E16" s="40" t="s">
        <v>319</v>
      </c>
      <c r="F16" s="39"/>
      <c r="G16" s="39"/>
      <c r="H16" s="47"/>
      <c r="I16" s="592"/>
      <c r="J16" s="20"/>
      <c r="K16" s="39"/>
      <c r="L16" s="40"/>
      <c r="M16" s="386"/>
      <c r="N16" s="386"/>
    </row>
    <row r="17" spans="1:14" ht="15" customHeight="1">
      <c r="A17" s="577"/>
      <c r="B17" s="381"/>
      <c r="C17" s="40">
        <v>37</v>
      </c>
      <c r="D17" s="40" t="s">
        <v>346</v>
      </c>
      <c r="E17" s="40" t="s">
        <v>319</v>
      </c>
      <c r="F17" s="39"/>
      <c r="G17" s="39"/>
      <c r="H17" s="47"/>
      <c r="I17" s="592"/>
      <c r="J17" s="20"/>
      <c r="K17" s="39"/>
      <c r="L17" s="40"/>
      <c r="M17" s="386"/>
      <c r="N17" s="386"/>
    </row>
    <row r="18" spans="1:14" ht="15" customHeight="1">
      <c r="A18" s="577"/>
      <c r="B18" s="381"/>
      <c r="C18" s="40"/>
      <c r="D18" s="40"/>
      <c r="E18" s="40"/>
      <c r="F18" s="39"/>
      <c r="G18" s="39"/>
      <c r="H18" s="47"/>
      <c r="I18" s="592"/>
      <c r="J18" s="20"/>
      <c r="K18" s="39"/>
      <c r="L18" s="40"/>
      <c r="M18" s="386"/>
      <c r="N18" s="386"/>
    </row>
    <row r="19" spans="1:14" ht="15" customHeight="1" thickBot="1">
      <c r="A19" s="577"/>
      <c r="B19" s="381"/>
      <c r="C19" s="40"/>
      <c r="D19" s="40"/>
      <c r="E19" s="40"/>
      <c r="F19" s="39"/>
      <c r="G19" s="39"/>
      <c r="H19" s="47"/>
      <c r="I19" s="592"/>
      <c r="J19" s="121"/>
      <c r="K19" s="39"/>
      <c r="L19" s="40"/>
      <c r="M19" s="386"/>
      <c r="N19" s="386"/>
    </row>
    <row r="20" spans="1:14" ht="15" customHeight="1" thickBot="1">
      <c r="A20" s="575" t="s">
        <v>83</v>
      </c>
      <c r="B20" s="372">
        <v>1</v>
      </c>
      <c r="C20" s="382">
        <v>66</v>
      </c>
      <c r="D20" s="363" t="s">
        <v>375</v>
      </c>
      <c r="E20" s="7" t="s">
        <v>329</v>
      </c>
      <c r="F20" s="342"/>
      <c r="G20" s="367"/>
      <c r="H20" s="47"/>
      <c r="I20" s="592"/>
      <c r="J20" s="387"/>
      <c r="K20" s="39"/>
      <c r="L20" s="40"/>
      <c r="M20" s="388"/>
      <c r="N20" s="388"/>
    </row>
    <row r="21" spans="1:14" ht="15.75" customHeight="1">
      <c r="A21" s="578"/>
      <c r="B21" s="337">
        <v>2</v>
      </c>
      <c r="C21" s="261" t="s">
        <v>238</v>
      </c>
      <c r="D21" s="19" t="s">
        <v>366</v>
      </c>
      <c r="E21" s="20" t="s">
        <v>367</v>
      </c>
      <c r="F21" s="59"/>
      <c r="G21" s="20"/>
      <c r="H21" s="47"/>
      <c r="I21" s="591" t="s">
        <v>15</v>
      </c>
      <c r="J21" s="389">
        <v>102</v>
      </c>
      <c r="K21" s="58" t="s">
        <v>378</v>
      </c>
      <c r="L21" s="7" t="s">
        <v>379</v>
      </c>
      <c r="M21" s="384"/>
      <c r="N21" s="384"/>
    </row>
    <row r="22" spans="1:14" ht="15.75" customHeight="1">
      <c r="A22" s="578"/>
      <c r="B22" s="337">
        <v>3</v>
      </c>
      <c r="C22" s="370">
        <v>75</v>
      </c>
      <c r="D22" s="19" t="s">
        <v>368</v>
      </c>
      <c r="E22" s="20" t="s">
        <v>329</v>
      </c>
      <c r="F22" s="98"/>
      <c r="G22" s="78"/>
      <c r="H22" s="47"/>
      <c r="I22" s="592"/>
      <c r="J22" s="390">
        <v>64</v>
      </c>
      <c r="K22" s="59" t="s">
        <v>380</v>
      </c>
      <c r="L22" s="20" t="s">
        <v>329</v>
      </c>
      <c r="M22" s="386"/>
      <c r="N22" s="386"/>
    </row>
    <row r="23" spans="1:14" ht="15.75" customHeight="1">
      <c r="A23" s="578"/>
      <c r="B23" s="337">
        <v>4</v>
      </c>
      <c r="C23" s="370">
        <v>143</v>
      </c>
      <c r="D23" s="19" t="s">
        <v>369</v>
      </c>
      <c r="E23" s="20" t="s">
        <v>245</v>
      </c>
      <c r="F23" s="59"/>
      <c r="G23" s="20"/>
      <c r="H23" s="47"/>
      <c r="I23" s="592"/>
      <c r="J23" s="390">
        <v>72</v>
      </c>
      <c r="K23" s="59" t="s">
        <v>381</v>
      </c>
      <c r="L23" s="20" t="s">
        <v>382</v>
      </c>
      <c r="M23" s="385"/>
      <c r="N23" s="385"/>
    </row>
    <row r="24" spans="1:14" ht="15.75" customHeight="1" thickBot="1">
      <c r="A24" s="578"/>
      <c r="B24" s="337">
        <v>5</v>
      </c>
      <c r="C24" s="370">
        <v>86</v>
      </c>
      <c r="D24" s="19" t="s">
        <v>370</v>
      </c>
      <c r="E24" s="20" t="s">
        <v>329</v>
      </c>
      <c r="F24" s="59"/>
      <c r="G24" s="20"/>
      <c r="H24" s="48"/>
      <c r="I24" s="592"/>
      <c r="J24" s="509">
        <v>68</v>
      </c>
      <c r="K24" s="40" t="s">
        <v>383</v>
      </c>
      <c r="L24" s="40" t="s">
        <v>382</v>
      </c>
      <c r="M24" s="391"/>
      <c r="N24" s="391"/>
    </row>
    <row r="25" spans="1:14" ht="15.75" customHeight="1">
      <c r="A25" s="578"/>
      <c r="B25" s="282" t="s">
        <v>136</v>
      </c>
      <c r="C25" s="283">
        <v>93</v>
      </c>
      <c r="D25" s="284" t="s">
        <v>371</v>
      </c>
      <c r="E25" s="285" t="s">
        <v>329</v>
      </c>
      <c r="F25" s="286"/>
      <c r="G25" s="162"/>
      <c r="H25" s="47"/>
      <c r="I25" s="592"/>
      <c r="J25" s="505">
        <v>91</v>
      </c>
      <c r="K25" s="266" t="s">
        <v>384</v>
      </c>
      <c r="L25" s="522" t="s">
        <v>382</v>
      </c>
      <c r="M25" s="268"/>
      <c r="N25" s="266"/>
    </row>
    <row r="26" spans="1:14" ht="15.75" customHeight="1">
      <c r="A26" s="578"/>
      <c r="B26" s="71" t="s">
        <v>19</v>
      </c>
      <c r="C26" s="280" t="s">
        <v>238</v>
      </c>
      <c r="D26" s="23" t="s">
        <v>372</v>
      </c>
      <c r="E26" s="281" t="s">
        <v>373</v>
      </c>
      <c r="F26" s="287"/>
      <c r="G26" s="22"/>
      <c r="H26" s="3"/>
      <c r="I26" s="592"/>
      <c r="J26" s="505">
        <v>112</v>
      </c>
      <c r="K26" s="266" t="s">
        <v>385</v>
      </c>
      <c r="L26" s="522" t="s">
        <v>386</v>
      </c>
      <c r="M26" s="268"/>
      <c r="N26" s="266"/>
    </row>
    <row r="27" spans="1:14" ht="15.75" customHeight="1" thickBot="1">
      <c r="A27" s="597"/>
      <c r="B27" s="72" t="s">
        <v>137</v>
      </c>
      <c r="C27" s="122" t="s">
        <v>238</v>
      </c>
      <c r="D27" s="62" t="s">
        <v>374</v>
      </c>
      <c r="E27" s="27" t="s">
        <v>245</v>
      </c>
      <c r="F27" s="26"/>
      <c r="G27" s="26"/>
      <c r="H27" s="3"/>
      <c r="I27" s="611"/>
      <c r="J27" s="503">
        <v>94</v>
      </c>
      <c r="K27" s="77" t="s">
        <v>387</v>
      </c>
      <c r="L27" s="523" t="s">
        <v>388</v>
      </c>
      <c r="M27" s="504"/>
      <c r="N27" s="77"/>
    </row>
    <row r="28" spans="1:14" ht="15.75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</row>
    <row r="29" spans="1:14" s="11" customFormat="1" ht="14">
      <c r="A29" s="12" t="s">
        <v>5</v>
      </c>
      <c r="B29" s="593" t="s">
        <v>436</v>
      </c>
      <c r="C29" s="594"/>
      <c r="D29" s="594"/>
      <c r="E29" s="392"/>
      <c r="F29" s="593"/>
      <c r="G29" s="615"/>
      <c r="H29" s="182"/>
      <c r="I29" s="80" t="s">
        <v>77</v>
      </c>
      <c r="J29" s="80"/>
      <c r="L29" s="119" t="s">
        <v>76</v>
      </c>
    </row>
    <row r="30" spans="1:14" s="11" customFormat="1" ht="14">
      <c r="B30" s="67"/>
      <c r="C30" s="67"/>
      <c r="D30" s="67"/>
      <c r="E30" s="67"/>
      <c r="F30" s="67"/>
      <c r="G30" s="67"/>
      <c r="L30" s="176" t="s">
        <v>146</v>
      </c>
    </row>
    <row r="31" spans="1:14" s="11" customFormat="1" ht="14">
      <c r="A31" s="13" t="s">
        <v>6</v>
      </c>
      <c r="B31" s="593" t="s">
        <v>435</v>
      </c>
      <c r="C31" s="594"/>
      <c r="D31" s="594"/>
      <c r="E31" s="593"/>
      <c r="F31" s="594"/>
      <c r="G31" s="594"/>
      <c r="H31" s="180"/>
      <c r="I31" s="181"/>
      <c r="J31" s="80" t="s">
        <v>77</v>
      </c>
    </row>
    <row r="32" spans="1:14" s="11" customFormat="1" ht="14">
      <c r="A32" s="65"/>
      <c r="B32" s="64"/>
      <c r="C32" s="64"/>
      <c r="D32" s="169" t="s">
        <v>152</v>
      </c>
      <c r="E32" s="64"/>
    </row>
    <row r="33" spans="1:14" ht="6.75" customHeight="1" thickBot="1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4" s="63" customFormat="1" ht="15.75" customHeight="1" thickBot="1">
      <c r="A34" s="68" t="s">
        <v>29</v>
      </c>
      <c r="B34" s="604" t="s">
        <v>185</v>
      </c>
      <c r="C34" s="604"/>
      <c r="D34" s="604"/>
      <c r="E34" s="112" t="s">
        <v>28</v>
      </c>
      <c r="F34" s="605" t="s">
        <v>423</v>
      </c>
      <c r="G34" s="606"/>
      <c r="H34" s="606"/>
      <c r="I34" s="606"/>
      <c r="J34" s="607"/>
      <c r="K34" s="112" t="s">
        <v>30</v>
      </c>
      <c r="L34" s="453">
        <v>44125</v>
      </c>
    </row>
    <row r="35" spans="1:14" ht="9.75" customHeight="1" thickBot="1"/>
    <row r="36" spans="1:14" ht="24" customHeight="1" thickBot="1">
      <c r="B36" s="584" t="s">
        <v>7</v>
      </c>
      <c r="C36" s="585"/>
      <c r="D36" s="585"/>
      <c r="E36" s="585"/>
      <c r="F36" s="590"/>
      <c r="G36" s="102" t="s">
        <v>54</v>
      </c>
      <c r="H36" s="46"/>
      <c r="I36" s="612" t="s">
        <v>8</v>
      </c>
      <c r="J36" s="613"/>
      <c r="K36" s="613"/>
      <c r="L36" s="613"/>
      <c r="M36" s="614"/>
      <c r="N36" s="160" t="s">
        <v>78</v>
      </c>
    </row>
    <row r="37" spans="1:14" ht="11.25" customHeight="1" thickBot="1">
      <c r="B37" s="41" t="s">
        <v>23</v>
      </c>
      <c r="C37" s="6" t="s">
        <v>22</v>
      </c>
      <c r="D37" s="14" t="s">
        <v>1</v>
      </c>
      <c r="E37" s="14" t="s">
        <v>0</v>
      </c>
      <c r="F37" s="57" t="s">
        <v>160</v>
      </c>
      <c r="G37" s="57" t="s">
        <v>162</v>
      </c>
      <c r="H37" s="47"/>
      <c r="I37" s="6" t="s">
        <v>23</v>
      </c>
      <c r="J37" s="6" t="s">
        <v>22</v>
      </c>
      <c r="K37" s="57" t="s">
        <v>1</v>
      </c>
      <c r="L37" s="6" t="s">
        <v>16</v>
      </c>
      <c r="M37" s="57" t="s">
        <v>160</v>
      </c>
      <c r="N37" s="339" t="s">
        <v>161</v>
      </c>
    </row>
    <row r="38" spans="1:14">
      <c r="A38" s="589" t="s">
        <v>72</v>
      </c>
      <c r="B38" s="371"/>
      <c r="C38" s="393"/>
      <c r="D38" s="367"/>
      <c r="E38" s="367"/>
      <c r="F38" s="342"/>
      <c r="G38" s="342"/>
      <c r="H38" s="47"/>
      <c r="I38" s="7"/>
      <c r="J38" s="397"/>
      <c r="K38" s="7"/>
      <c r="L38" s="58"/>
      <c r="M38" s="399"/>
      <c r="N38" s="399"/>
    </row>
    <row r="39" spans="1:14" ht="15.75" customHeight="1">
      <c r="A39" s="577"/>
      <c r="B39" s="337"/>
      <c r="C39" s="394"/>
      <c r="D39" s="297"/>
      <c r="E39" s="297"/>
      <c r="F39" s="289"/>
      <c r="G39" s="59"/>
      <c r="H39" s="47"/>
      <c r="I39" s="20"/>
      <c r="J39" s="400"/>
      <c r="K39" s="354"/>
      <c r="L39" s="354"/>
      <c r="M39" s="401"/>
      <c r="N39" s="401"/>
    </row>
    <row r="40" spans="1:14" ht="15.75" customHeight="1">
      <c r="A40" s="577"/>
      <c r="B40" s="337"/>
      <c r="C40" s="394"/>
      <c r="D40" s="297"/>
      <c r="E40" s="297"/>
      <c r="F40" s="289"/>
      <c r="G40" s="59"/>
      <c r="H40" s="47"/>
      <c r="I40" s="20"/>
      <c r="J40" s="394"/>
      <c r="K40" s="289"/>
      <c r="L40" s="289"/>
      <c r="M40" s="210"/>
      <c r="N40" s="210"/>
    </row>
    <row r="41" spans="1:14" ht="15.75" customHeight="1" thickBot="1">
      <c r="A41" s="576"/>
      <c r="B41" s="395"/>
      <c r="C41" s="396"/>
      <c r="D41" s="330"/>
      <c r="E41" s="330"/>
      <c r="F41" s="320"/>
      <c r="G41" s="39"/>
      <c r="H41" s="47"/>
      <c r="I41" s="8"/>
      <c r="J41" s="396"/>
      <c r="K41" s="330"/>
      <c r="L41" s="320"/>
      <c r="M41" s="213"/>
      <c r="N41" s="213"/>
    </row>
    <row r="42" spans="1:14" ht="15" customHeight="1">
      <c r="A42" s="575" t="s">
        <v>71</v>
      </c>
      <c r="B42" s="372">
        <v>1</v>
      </c>
      <c r="C42" s="397">
        <v>95</v>
      </c>
      <c r="D42" s="363" t="s">
        <v>224</v>
      </c>
      <c r="E42" s="7" t="s">
        <v>225</v>
      </c>
      <c r="F42" s="58"/>
      <c r="G42" s="58"/>
      <c r="H42" s="47"/>
      <c r="I42" s="595" t="s">
        <v>73</v>
      </c>
      <c r="J42" s="397">
        <v>112</v>
      </c>
      <c r="K42" s="363" t="s">
        <v>209</v>
      </c>
      <c r="L42" s="7" t="s">
        <v>210</v>
      </c>
      <c r="M42" s="58"/>
      <c r="N42" s="7"/>
    </row>
    <row r="43" spans="1:14" ht="15.75" customHeight="1">
      <c r="A43" s="577"/>
      <c r="B43" s="337">
        <v>2</v>
      </c>
      <c r="C43" s="121">
        <v>124</v>
      </c>
      <c r="D43" s="19" t="s">
        <v>226</v>
      </c>
      <c r="E43" s="20" t="s">
        <v>214</v>
      </c>
      <c r="F43" s="59"/>
      <c r="G43" s="59"/>
      <c r="H43" s="47"/>
      <c r="I43" s="596"/>
      <c r="J43" s="121">
        <v>94</v>
      </c>
      <c r="K43" s="19" t="s">
        <v>211</v>
      </c>
      <c r="L43" s="20" t="s">
        <v>212</v>
      </c>
      <c r="M43" s="59"/>
      <c r="N43" s="20"/>
    </row>
    <row r="44" spans="1:14" ht="15.75" customHeight="1">
      <c r="A44" s="577"/>
      <c r="B44" s="337">
        <v>3</v>
      </c>
      <c r="C44" s="398">
        <v>196</v>
      </c>
      <c r="D44" s="19" t="s">
        <v>227</v>
      </c>
      <c r="E44" s="20" t="s">
        <v>225</v>
      </c>
      <c r="F44" s="59"/>
      <c r="G44" s="98"/>
      <c r="H44" s="47"/>
      <c r="I44" s="596"/>
      <c r="J44" s="398">
        <v>71</v>
      </c>
      <c r="K44" s="19" t="s">
        <v>213</v>
      </c>
      <c r="L44" s="20" t="s">
        <v>214</v>
      </c>
      <c r="M44" s="344"/>
      <c r="N44" s="345"/>
    </row>
    <row r="45" spans="1:14" ht="15.75" customHeight="1">
      <c r="A45" s="577"/>
      <c r="B45" s="337">
        <v>4</v>
      </c>
      <c r="C45" s="398">
        <v>146</v>
      </c>
      <c r="D45" s="19" t="s">
        <v>228</v>
      </c>
      <c r="E45" s="20" t="s">
        <v>229</v>
      </c>
      <c r="F45" s="59"/>
      <c r="G45" s="98"/>
      <c r="H45" s="47"/>
      <c r="I45" s="596"/>
      <c r="J45" s="398">
        <v>143</v>
      </c>
      <c r="K45" s="19" t="s">
        <v>215</v>
      </c>
      <c r="L45" s="20" t="s">
        <v>216</v>
      </c>
      <c r="M45" s="59"/>
      <c r="N45" s="20"/>
    </row>
    <row r="46" spans="1:14" ht="15.75" customHeight="1" thickBot="1">
      <c r="A46" s="577"/>
      <c r="B46" s="381">
        <v>5</v>
      </c>
      <c r="C46" s="398" t="s">
        <v>238</v>
      </c>
      <c r="D46" s="359" t="s">
        <v>230</v>
      </c>
      <c r="E46" s="40" t="s">
        <v>229</v>
      </c>
      <c r="F46" s="354"/>
      <c r="G46" s="343"/>
      <c r="H46" s="48"/>
      <c r="I46" s="596"/>
      <c r="J46" s="398">
        <v>95</v>
      </c>
      <c r="K46" s="359" t="s">
        <v>217</v>
      </c>
      <c r="L46" s="40" t="s">
        <v>214</v>
      </c>
      <c r="M46" s="39"/>
      <c r="N46" s="40"/>
    </row>
    <row r="47" spans="1:14" ht="15.75" customHeight="1">
      <c r="A47" s="577"/>
      <c r="B47" s="282" t="s">
        <v>136</v>
      </c>
      <c r="C47" s="283">
        <v>228</v>
      </c>
      <c r="D47" s="284" t="s">
        <v>231</v>
      </c>
      <c r="E47" s="285" t="s">
        <v>232</v>
      </c>
      <c r="F47" s="286"/>
      <c r="G47" s="162"/>
      <c r="H47" s="47"/>
      <c r="I47" s="282" t="s">
        <v>136</v>
      </c>
      <c r="J47" s="283" t="s">
        <v>238</v>
      </c>
      <c r="K47" s="284" t="s">
        <v>218</v>
      </c>
      <c r="L47" s="285" t="s">
        <v>219</v>
      </c>
      <c r="M47" s="286"/>
      <c r="N47" s="162"/>
    </row>
    <row r="48" spans="1:14" ht="15.75" customHeight="1">
      <c r="A48" s="577"/>
      <c r="B48" s="71" t="s">
        <v>19</v>
      </c>
      <c r="C48" s="280">
        <v>286</v>
      </c>
      <c r="D48" s="23" t="s">
        <v>233</v>
      </c>
      <c r="E48" s="281" t="s">
        <v>234</v>
      </c>
      <c r="F48" s="287"/>
      <c r="G48" s="22"/>
      <c r="H48" s="47"/>
      <c r="I48" s="71" t="s">
        <v>19</v>
      </c>
      <c r="J48" s="280" t="s">
        <v>238</v>
      </c>
      <c r="K48" s="23" t="s">
        <v>220</v>
      </c>
      <c r="L48" s="281" t="s">
        <v>221</v>
      </c>
      <c r="M48" s="287"/>
      <c r="N48" s="22"/>
    </row>
    <row r="49" spans="1:14" ht="15.75" customHeight="1">
      <c r="A49" s="577"/>
      <c r="B49" s="71" t="s">
        <v>137</v>
      </c>
      <c r="C49" s="280">
        <v>247</v>
      </c>
      <c r="D49" s="23" t="s">
        <v>235</v>
      </c>
      <c r="E49" s="281" t="s">
        <v>236</v>
      </c>
      <c r="F49" s="22"/>
      <c r="G49" s="288"/>
      <c r="H49" s="47"/>
      <c r="I49" s="71" t="s">
        <v>137</v>
      </c>
      <c r="J49" s="280"/>
      <c r="K49" s="23"/>
      <c r="L49" s="281"/>
      <c r="M49" s="287"/>
      <c r="N49" s="22"/>
    </row>
    <row r="50" spans="1:14" ht="15.75" customHeight="1" thickBot="1">
      <c r="A50" s="576"/>
      <c r="B50" s="72" t="s">
        <v>138</v>
      </c>
      <c r="C50" s="122" t="s">
        <v>238</v>
      </c>
      <c r="D50" s="62" t="s">
        <v>237</v>
      </c>
      <c r="E50" s="27" t="s">
        <v>221</v>
      </c>
      <c r="F50" s="26"/>
      <c r="G50" s="99"/>
      <c r="H50" s="47"/>
      <c r="I50" s="72" t="s">
        <v>138</v>
      </c>
      <c r="J50" s="122"/>
      <c r="K50" s="62"/>
      <c r="L50" s="27"/>
      <c r="M50" s="61"/>
      <c r="N50" s="26"/>
    </row>
    <row r="51" spans="1:14" ht="7.5" customHeight="1">
      <c r="G51" s="106"/>
    </row>
    <row r="52" spans="1:14" s="11" customFormat="1" ht="14">
      <c r="A52" s="12" t="s">
        <v>5</v>
      </c>
      <c r="B52" s="619"/>
      <c r="C52" s="620"/>
      <c r="D52" s="620"/>
      <c r="E52" s="621"/>
      <c r="F52" s="309" t="s">
        <v>223</v>
      </c>
      <c r="K52" s="119" t="s">
        <v>76</v>
      </c>
      <c r="L52" s="176" t="s">
        <v>147</v>
      </c>
    </row>
    <row r="53" spans="1:14" s="11" customFormat="1" ht="5.25" customHeight="1"/>
    <row r="54" spans="1:14" s="11" customFormat="1" ht="14">
      <c r="A54" s="13" t="s">
        <v>6</v>
      </c>
      <c r="B54" s="616">
        <v>0</v>
      </c>
      <c r="C54" s="617"/>
      <c r="D54" s="617"/>
      <c r="E54" s="618"/>
      <c r="F54" s="309" t="s">
        <v>222</v>
      </c>
    </row>
    <row r="55" spans="1:14" s="11" customFormat="1" ht="15" thickBot="1">
      <c r="A55" s="65"/>
      <c r="B55" s="64"/>
      <c r="C55" s="64"/>
      <c r="D55" s="169" t="s">
        <v>152</v>
      </c>
      <c r="E55" s="64"/>
    </row>
    <row r="56" spans="1:14" s="63" customFormat="1" ht="15.75" customHeight="1" thickBot="1">
      <c r="A56" s="68" t="s">
        <v>29</v>
      </c>
      <c r="B56" s="604" t="s">
        <v>426</v>
      </c>
      <c r="C56" s="604"/>
      <c r="D56" s="604"/>
      <c r="E56" s="112" t="s">
        <v>28</v>
      </c>
      <c r="F56" s="605" t="s">
        <v>419</v>
      </c>
      <c r="G56" s="606"/>
      <c r="H56" s="606"/>
      <c r="I56" s="606"/>
      <c r="J56" s="607"/>
      <c r="K56" s="112" t="s">
        <v>30</v>
      </c>
      <c r="L56" s="453">
        <v>44132</v>
      </c>
    </row>
    <row r="57" spans="1:14" ht="14" thickBot="1"/>
    <row r="58" spans="1:14" ht="24" customHeight="1" thickBot="1">
      <c r="B58" s="584" t="s">
        <v>9</v>
      </c>
      <c r="C58" s="585"/>
      <c r="D58" s="585"/>
      <c r="E58" s="585"/>
      <c r="F58" s="590"/>
      <c r="G58" s="102" t="s">
        <v>54</v>
      </c>
      <c r="H58" s="46"/>
      <c r="I58" s="609" t="s">
        <v>20</v>
      </c>
      <c r="J58" s="583"/>
      <c r="K58" s="583"/>
      <c r="L58" s="583"/>
      <c r="M58" s="610"/>
      <c r="N58" s="184" t="s">
        <v>78</v>
      </c>
    </row>
    <row r="59" spans="1:14" ht="11.25" customHeight="1" thickBot="1">
      <c r="B59" s="41" t="s">
        <v>23</v>
      </c>
      <c r="C59" s="6" t="s">
        <v>22</v>
      </c>
      <c r="D59" s="14" t="s">
        <v>1</v>
      </c>
      <c r="E59" s="14" t="s">
        <v>0</v>
      </c>
      <c r="F59" s="57" t="s">
        <v>160</v>
      </c>
      <c r="G59" s="57" t="s">
        <v>162</v>
      </c>
      <c r="H59" s="47"/>
      <c r="I59" s="6" t="s">
        <v>23</v>
      </c>
      <c r="J59" s="6" t="s">
        <v>22</v>
      </c>
      <c r="K59" s="57" t="s">
        <v>1</v>
      </c>
      <c r="L59" s="6" t="s">
        <v>16</v>
      </c>
      <c r="M59" s="57" t="s">
        <v>160</v>
      </c>
      <c r="N59" s="339" t="s">
        <v>161</v>
      </c>
    </row>
    <row r="60" spans="1:14" ht="14">
      <c r="A60" s="575" t="s">
        <v>82</v>
      </c>
      <c r="B60" s="75"/>
      <c r="C60" s="124"/>
      <c r="D60" s="28"/>
      <c r="E60" s="28"/>
      <c r="F60" s="58"/>
      <c r="G60" s="58"/>
      <c r="H60" s="47"/>
      <c r="I60" s="7"/>
      <c r="J60" s="397">
        <v>37</v>
      </c>
      <c r="K60" s="7" t="s">
        <v>288</v>
      </c>
      <c r="L60" s="58" t="s">
        <v>247</v>
      </c>
      <c r="M60" s="402"/>
      <c r="N60" s="403"/>
    </row>
    <row r="61" spans="1:14" ht="15.75" customHeight="1">
      <c r="A61" s="577"/>
      <c r="B61" s="73"/>
      <c r="C61" s="125"/>
      <c r="D61" s="30"/>
      <c r="E61" s="30"/>
      <c r="F61" s="59"/>
      <c r="G61" s="59"/>
      <c r="H61" s="47"/>
      <c r="I61" s="20"/>
      <c r="J61" s="121"/>
      <c r="K61" s="39"/>
      <c r="L61" s="39"/>
      <c r="M61" s="401"/>
      <c r="N61" s="210"/>
    </row>
    <row r="62" spans="1:14" ht="15.75" customHeight="1">
      <c r="A62" s="577"/>
      <c r="B62" s="73"/>
      <c r="C62" s="125"/>
      <c r="D62" s="30"/>
      <c r="E62" s="30"/>
      <c r="F62" s="59"/>
      <c r="G62" s="59"/>
      <c r="H62" s="47"/>
      <c r="I62" s="20"/>
      <c r="J62" s="394"/>
      <c r="K62" s="289"/>
      <c r="L62" s="289"/>
      <c r="M62" s="210"/>
      <c r="N62" s="210"/>
    </row>
    <row r="63" spans="1:14" ht="15.75" customHeight="1" thickBot="1">
      <c r="A63" s="576"/>
      <c r="B63" s="74"/>
      <c r="C63" s="126"/>
      <c r="D63" s="32"/>
      <c r="E63" s="32"/>
      <c r="F63" s="38"/>
      <c r="G63" s="39"/>
      <c r="H63" s="47"/>
      <c r="I63" s="8"/>
      <c r="J63" s="396"/>
      <c r="K63" s="330"/>
      <c r="L63" s="320"/>
      <c r="M63" s="213"/>
      <c r="N63" s="213"/>
    </row>
    <row r="64" spans="1:14" ht="14">
      <c r="A64" s="575" t="s">
        <v>83</v>
      </c>
      <c r="B64" s="372">
        <v>1</v>
      </c>
      <c r="C64" s="397">
        <v>199</v>
      </c>
      <c r="D64" s="363" t="s">
        <v>303</v>
      </c>
      <c r="E64" s="7" t="s">
        <v>301</v>
      </c>
      <c r="F64" s="58"/>
      <c r="G64" s="58"/>
      <c r="H64" s="47"/>
      <c r="I64" s="372">
        <v>1</v>
      </c>
      <c r="J64" s="397">
        <v>98</v>
      </c>
      <c r="K64" s="58" t="s">
        <v>295</v>
      </c>
      <c r="L64" s="7" t="s">
        <v>275</v>
      </c>
      <c r="M64" s="342"/>
      <c r="N64" s="7"/>
    </row>
    <row r="65" spans="1:14" ht="15.75" customHeight="1">
      <c r="A65" s="577"/>
      <c r="B65" s="337">
        <v>2</v>
      </c>
      <c r="C65" s="121">
        <v>208</v>
      </c>
      <c r="D65" s="19" t="s">
        <v>304</v>
      </c>
      <c r="E65" s="20" t="s">
        <v>278</v>
      </c>
      <c r="F65" s="344"/>
      <c r="G65" s="344"/>
      <c r="H65" s="47"/>
      <c r="I65" s="337">
        <v>2</v>
      </c>
      <c r="J65" s="121">
        <v>232</v>
      </c>
      <c r="K65" s="59" t="s">
        <v>296</v>
      </c>
      <c r="L65" s="20" t="s">
        <v>278</v>
      </c>
      <c r="M65" s="59"/>
      <c r="N65" s="20"/>
    </row>
    <row r="66" spans="1:14" ht="15.75" customHeight="1">
      <c r="A66" s="577"/>
      <c r="B66" s="337">
        <v>3</v>
      </c>
      <c r="C66" s="398">
        <v>203</v>
      </c>
      <c r="D66" s="19" t="s">
        <v>305</v>
      </c>
      <c r="E66" s="20" t="s">
        <v>301</v>
      </c>
      <c r="F66" s="59"/>
      <c r="G66" s="98"/>
      <c r="H66" s="47"/>
      <c r="I66" s="337">
        <v>3</v>
      </c>
      <c r="J66" s="121">
        <v>141</v>
      </c>
      <c r="K66" s="19" t="s">
        <v>293</v>
      </c>
      <c r="L66" s="20" t="s">
        <v>278</v>
      </c>
      <c r="M66" s="59"/>
      <c r="N66" s="20"/>
    </row>
    <row r="67" spans="1:14" ht="15.75" customHeight="1">
      <c r="A67" s="577"/>
      <c r="B67" s="337">
        <v>4</v>
      </c>
      <c r="C67" s="398">
        <v>226</v>
      </c>
      <c r="D67" s="19" t="s">
        <v>306</v>
      </c>
      <c r="E67" s="20" t="s">
        <v>301</v>
      </c>
      <c r="F67" s="59"/>
      <c r="G67" s="98"/>
      <c r="H67" s="47"/>
      <c r="I67" s="381">
        <v>4</v>
      </c>
      <c r="J67" s="398">
        <v>234</v>
      </c>
      <c r="K67" s="359" t="s">
        <v>297</v>
      </c>
      <c r="L67" s="40" t="s">
        <v>298</v>
      </c>
      <c r="M67" s="39"/>
      <c r="N67" s="40"/>
    </row>
    <row r="68" spans="1:14" ht="15.75" customHeight="1" thickBot="1">
      <c r="A68" s="577"/>
      <c r="B68" s="337">
        <v>5</v>
      </c>
      <c r="C68" s="398">
        <v>207</v>
      </c>
      <c r="D68" s="19" t="s">
        <v>307</v>
      </c>
      <c r="E68" s="20" t="s">
        <v>216</v>
      </c>
      <c r="F68" s="59"/>
      <c r="G68" s="98"/>
      <c r="H68" s="47"/>
      <c r="I68" s="381">
        <v>5</v>
      </c>
      <c r="J68" s="398">
        <v>235</v>
      </c>
      <c r="K68" s="359" t="s">
        <v>299</v>
      </c>
      <c r="L68" s="40" t="s">
        <v>210</v>
      </c>
      <c r="M68" s="39"/>
      <c r="N68" s="40"/>
    </row>
    <row r="69" spans="1:14" ht="15.75" customHeight="1">
      <c r="A69" s="577"/>
      <c r="B69" s="483" t="s">
        <v>136</v>
      </c>
      <c r="C69" s="484">
        <v>205</v>
      </c>
      <c r="D69" s="485" t="s">
        <v>308</v>
      </c>
      <c r="E69" s="461" t="s">
        <v>301</v>
      </c>
      <c r="F69" s="462"/>
      <c r="G69" s="461"/>
      <c r="H69" s="48"/>
      <c r="I69" s="483" t="s">
        <v>136</v>
      </c>
      <c r="J69" s="484">
        <v>192</v>
      </c>
      <c r="K69" s="485" t="s">
        <v>300</v>
      </c>
      <c r="L69" s="461" t="s">
        <v>301</v>
      </c>
      <c r="M69" s="462"/>
      <c r="N69" s="461"/>
    </row>
    <row r="70" spans="1:14" ht="15.75" customHeight="1" thickBot="1">
      <c r="A70" s="576"/>
      <c r="B70" s="479" t="s">
        <v>19</v>
      </c>
      <c r="C70" s="480">
        <v>281</v>
      </c>
      <c r="D70" s="481" t="s">
        <v>309</v>
      </c>
      <c r="E70" s="95" t="s">
        <v>310</v>
      </c>
      <c r="F70" s="482"/>
      <c r="G70" s="95"/>
      <c r="H70" s="47"/>
      <c r="I70" s="479" t="s">
        <v>19</v>
      </c>
      <c r="J70" s="480">
        <v>249</v>
      </c>
      <c r="K70" s="481" t="s">
        <v>302</v>
      </c>
      <c r="L70" s="95" t="s">
        <v>214</v>
      </c>
      <c r="M70" s="482"/>
      <c r="N70" s="95"/>
    </row>
    <row r="71" spans="1:14">
      <c r="G71" s="105"/>
    </row>
    <row r="72" spans="1:14" s="11" customFormat="1" ht="14">
      <c r="A72" s="12" t="s">
        <v>5</v>
      </c>
      <c r="B72" s="598" t="s">
        <v>433</v>
      </c>
      <c r="C72" s="599"/>
      <c r="D72" s="599"/>
      <c r="E72" s="600"/>
      <c r="K72" s="312" t="s">
        <v>76</v>
      </c>
    </row>
    <row r="73" spans="1:14" s="11" customFormat="1" ht="14">
      <c r="B73" s="176"/>
      <c r="C73" s="176"/>
      <c r="D73" s="176"/>
      <c r="E73" s="176"/>
      <c r="K73" s="176" t="s">
        <v>146</v>
      </c>
    </row>
    <row r="74" spans="1:14" s="11" customFormat="1" ht="14">
      <c r="A74" s="13" t="s">
        <v>6</v>
      </c>
      <c r="B74" s="601" t="s">
        <v>434</v>
      </c>
      <c r="C74" s="602"/>
      <c r="D74" s="602"/>
      <c r="E74" s="603"/>
    </row>
    <row r="75" spans="1:14">
      <c r="D75" s="169" t="s">
        <v>153</v>
      </c>
    </row>
    <row r="77" spans="1:14" ht="15">
      <c r="A77" s="1" t="s">
        <v>144</v>
      </c>
      <c r="D77" s="175"/>
    </row>
    <row r="78" spans="1:14" ht="15">
      <c r="A78" s="1" t="s">
        <v>145</v>
      </c>
      <c r="D78" s="175" t="s">
        <v>143</v>
      </c>
    </row>
  </sheetData>
  <sortState ref="C21:E24">
    <sortCondition ref="C20"/>
  </sortState>
  <mergeCells count="30">
    <mergeCell ref="A60:A63"/>
    <mergeCell ref="B36:F36"/>
    <mergeCell ref="A64:A70"/>
    <mergeCell ref="B54:E54"/>
    <mergeCell ref="B58:F58"/>
    <mergeCell ref="B52:E52"/>
    <mergeCell ref="B72:E72"/>
    <mergeCell ref="B74:E74"/>
    <mergeCell ref="B56:D56"/>
    <mergeCell ref="F56:J56"/>
    <mergeCell ref="I5:M5"/>
    <mergeCell ref="I58:M58"/>
    <mergeCell ref="I21:I27"/>
    <mergeCell ref="B34:D34"/>
    <mergeCell ref="F34:J34"/>
    <mergeCell ref="I36:M36"/>
    <mergeCell ref="F29:G29"/>
    <mergeCell ref="A1:L1"/>
    <mergeCell ref="A38:A41"/>
    <mergeCell ref="A42:A50"/>
    <mergeCell ref="A7:A19"/>
    <mergeCell ref="B5:F5"/>
    <mergeCell ref="B3:D3"/>
    <mergeCell ref="F3:J3"/>
    <mergeCell ref="I7:I20"/>
    <mergeCell ref="B31:D31"/>
    <mergeCell ref="E31:G31"/>
    <mergeCell ref="B29:D29"/>
    <mergeCell ref="I42:I46"/>
    <mergeCell ref="A20:A27"/>
  </mergeCells>
  <phoneticPr fontId="26" type="noConversion"/>
  <hyperlinks>
    <hyperlink ref="D78" r:id="rId1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42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80"/>
  <sheetViews>
    <sheetView topLeftCell="D48" zoomScale="110" workbookViewId="0">
      <selection activeCell="D70" sqref="D70"/>
    </sheetView>
  </sheetViews>
  <sheetFormatPr baseColWidth="10" defaultColWidth="10.83203125" defaultRowHeight="13"/>
  <cols>
    <col min="1" max="1" width="16.5" style="1" customWidth="1"/>
    <col min="2" max="2" width="6" style="1" bestFit="1" customWidth="1"/>
    <col min="3" max="3" width="6.33203125" style="1" bestFit="1" customWidth="1"/>
    <col min="4" max="4" width="39.1640625" style="1" customWidth="1"/>
    <col min="5" max="5" width="23.83203125" style="1" customWidth="1"/>
    <col min="6" max="6" width="5" style="1" customWidth="1"/>
    <col min="7" max="7" width="7.1640625" style="1" bestFit="1" customWidth="1"/>
    <col min="8" max="8" width="4" style="1" customWidth="1"/>
    <col min="9" max="9" width="6.5" style="1" customWidth="1"/>
    <col min="10" max="10" width="6.6640625" style="1" bestFit="1" customWidth="1"/>
    <col min="11" max="11" width="26.33203125" style="1" customWidth="1"/>
    <col min="12" max="12" width="19.5" style="1" customWidth="1"/>
    <col min="13" max="13" width="4.6640625" style="1" customWidth="1"/>
    <col min="14" max="16384" width="10.83203125" style="1"/>
  </cols>
  <sheetData>
    <row r="1" spans="1:14" ht="26.25" customHeight="1" thickBot="1">
      <c r="A1" s="586" t="s">
        <v>179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8"/>
    </row>
    <row r="2" spans="1:14" ht="4.5" customHeight="1" thickBot="1"/>
    <row r="3" spans="1:14" s="63" customFormat="1" ht="15.75" customHeight="1" thickBot="1">
      <c r="A3" s="68" t="s">
        <v>29</v>
      </c>
      <c r="B3" s="545" t="s">
        <v>186</v>
      </c>
      <c r="C3" s="545"/>
      <c r="D3" s="545"/>
      <c r="E3" s="68" t="s">
        <v>28</v>
      </c>
      <c r="F3" s="545" t="s">
        <v>421</v>
      </c>
      <c r="G3" s="545"/>
      <c r="H3" s="545"/>
      <c r="I3" s="545"/>
      <c r="J3" s="545"/>
      <c r="K3" s="68" t="s">
        <v>30</v>
      </c>
      <c r="L3" s="452">
        <v>44139</v>
      </c>
    </row>
    <row r="4" spans="1:14" s="5" customFormat="1" ht="5.25" customHeight="1" thickBot="1">
      <c r="B4" s="3"/>
      <c r="C4" s="4"/>
      <c r="D4" s="4"/>
      <c r="E4" s="4"/>
      <c r="F4" s="3"/>
      <c r="G4" s="3"/>
      <c r="H4" s="3"/>
      <c r="I4" s="3"/>
      <c r="J4" s="3"/>
      <c r="K4" s="3"/>
    </row>
    <row r="5" spans="1:14" ht="24" customHeight="1" thickBot="1">
      <c r="B5" s="584" t="s">
        <v>10</v>
      </c>
      <c r="C5" s="585"/>
      <c r="D5" s="585"/>
      <c r="E5" s="585"/>
      <c r="F5" s="590"/>
      <c r="G5" s="102" t="s">
        <v>54</v>
      </c>
      <c r="H5" s="46"/>
      <c r="I5" s="624" t="s">
        <v>11</v>
      </c>
      <c r="J5" s="625"/>
      <c r="K5" s="625"/>
      <c r="L5" s="625"/>
      <c r="M5" s="626"/>
      <c r="N5" s="174" t="s">
        <v>54</v>
      </c>
    </row>
    <row r="6" spans="1:14" ht="11.25" customHeight="1" thickBot="1">
      <c r="B6" s="41" t="s">
        <v>23</v>
      </c>
      <c r="C6" s="6" t="s">
        <v>22</v>
      </c>
      <c r="D6" s="14" t="s">
        <v>1</v>
      </c>
      <c r="E6" s="14" t="s">
        <v>0</v>
      </c>
      <c r="F6" s="85" t="s">
        <v>160</v>
      </c>
      <c r="G6" s="85" t="s">
        <v>161</v>
      </c>
      <c r="H6" s="47"/>
      <c r="I6" s="6" t="s">
        <v>23</v>
      </c>
      <c r="J6" s="6" t="s">
        <v>22</v>
      </c>
      <c r="K6" s="57" t="s">
        <v>1</v>
      </c>
      <c r="L6" s="14" t="s">
        <v>16</v>
      </c>
      <c r="M6" s="57" t="s">
        <v>160</v>
      </c>
      <c r="N6" s="6" t="s">
        <v>161</v>
      </c>
    </row>
    <row r="7" spans="1:14" ht="14">
      <c r="A7" s="589" t="s">
        <v>72</v>
      </c>
      <c r="B7" s="75"/>
      <c r="C7" s="16">
        <v>1</v>
      </c>
      <c r="D7" s="7" t="s">
        <v>336</v>
      </c>
      <c r="E7" s="7" t="s">
        <v>329</v>
      </c>
      <c r="F7" s="342"/>
      <c r="G7" s="342"/>
      <c r="H7" s="47"/>
      <c r="I7" s="7"/>
      <c r="J7" s="16">
        <v>1</v>
      </c>
      <c r="K7" s="7" t="s">
        <v>330</v>
      </c>
      <c r="L7" s="7" t="s">
        <v>329</v>
      </c>
      <c r="M7" s="412"/>
      <c r="N7" s="412"/>
    </row>
    <row r="8" spans="1:14" ht="15.75" customHeight="1">
      <c r="A8" s="577"/>
      <c r="B8" s="73"/>
      <c r="C8" s="18">
        <v>7</v>
      </c>
      <c r="D8" s="20" t="s">
        <v>337</v>
      </c>
      <c r="E8" s="20" t="s">
        <v>329</v>
      </c>
      <c r="F8" s="59"/>
      <c r="G8" s="59"/>
      <c r="H8" s="47"/>
      <c r="I8" s="20"/>
      <c r="J8" s="18">
        <v>3</v>
      </c>
      <c r="K8" s="39" t="s">
        <v>331</v>
      </c>
      <c r="L8" s="40" t="s">
        <v>329</v>
      </c>
      <c r="M8" s="413"/>
      <c r="N8" s="413"/>
    </row>
    <row r="9" spans="1:14" ht="15.75" customHeight="1">
      <c r="A9" s="577"/>
      <c r="B9" s="73"/>
      <c r="C9" s="18">
        <v>14</v>
      </c>
      <c r="D9" s="20" t="s">
        <v>318</v>
      </c>
      <c r="E9" s="20" t="s">
        <v>329</v>
      </c>
      <c r="F9" s="59"/>
      <c r="G9" s="59"/>
      <c r="H9" s="47"/>
      <c r="I9" s="20"/>
      <c r="J9" s="18">
        <v>4</v>
      </c>
      <c r="K9" s="59" t="s">
        <v>315</v>
      </c>
      <c r="L9" s="20" t="s">
        <v>329</v>
      </c>
      <c r="M9" s="413"/>
      <c r="N9" s="413"/>
    </row>
    <row r="10" spans="1:14" ht="15.75" customHeight="1">
      <c r="A10" s="577"/>
      <c r="B10" s="52"/>
      <c r="C10" s="51">
        <v>15</v>
      </c>
      <c r="D10" s="40" t="s">
        <v>338</v>
      </c>
      <c r="E10" s="20" t="s">
        <v>329</v>
      </c>
      <c r="F10" s="39"/>
      <c r="G10" s="39"/>
      <c r="H10" s="47"/>
      <c r="I10" s="40"/>
      <c r="J10" s="51">
        <v>15</v>
      </c>
      <c r="K10" s="39" t="s">
        <v>332</v>
      </c>
      <c r="L10" s="40" t="s">
        <v>329</v>
      </c>
      <c r="M10" s="414"/>
      <c r="N10" s="414"/>
    </row>
    <row r="11" spans="1:14" ht="15.75" customHeight="1">
      <c r="A11" s="577"/>
      <c r="B11" s="52"/>
      <c r="C11" s="51">
        <v>16</v>
      </c>
      <c r="D11" s="40" t="s">
        <v>339</v>
      </c>
      <c r="E11" s="20" t="s">
        <v>329</v>
      </c>
      <c r="F11" s="354"/>
      <c r="G11" s="354"/>
      <c r="H11" s="47"/>
      <c r="I11" s="40"/>
      <c r="J11" s="51">
        <v>21</v>
      </c>
      <c r="K11" s="39" t="s">
        <v>333</v>
      </c>
      <c r="L11" s="40" t="s">
        <v>393</v>
      </c>
      <c r="M11" s="414"/>
      <c r="N11" s="414"/>
    </row>
    <row r="12" spans="1:14" ht="15.75" customHeight="1">
      <c r="A12" s="577"/>
      <c r="B12" s="52"/>
      <c r="C12" s="51">
        <v>20</v>
      </c>
      <c r="D12" s="40" t="s">
        <v>340</v>
      </c>
      <c r="E12" s="20" t="s">
        <v>329</v>
      </c>
      <c r="F12" s="39"/>
      <c r="G12" s="39"/>
      <c r="H12" s="47"/>
      <c r="I12" s="40"/>
      <c r="J12" s="51">
        <v>24</v>
      </c>
      <c r="K12" s="39" t="s">
        <v>334</v>
      </c>
      <c r="L12" s="40" t="s">
        <v>329</v>
      </c>
      <c r="M12" s="414"/>
      <c r="N12" s="414"/>
    </row>
    <row r="13" spans="1:14" ht="15.75" customHeight="1">
      <c r="A13" s="577"/>
      <c r="B13" s="52"/>
      <c r="C13" s="51">
        <v>21</v>
      </c>
      <c r="D13" s="40" t="s">
        <v>341</v>
      </c>
      <c r="E13" s="20" t="s">
        <v>329</v>
      </c>
      <c r="F13" s="39"/>
      <c r="G13" s="39"/>
      <c r="H13" s="47"/>
      <c r="I13" s="40"/>
      <c r="J13" s="51">
        <v>30</v>
      </c>
      <c r="K13" s="39" t="s">
        <v>335</v>
      </c>
      <c r="L13" s="40" t="s">
        <v>329</v>
      </c>
      <c r="M13" s="415"/>
      <c r="N13" s="415"/>
    </row>
    <row r="14" spans="1:14" ht="15.75" customHeight="1">
      <c r="A14" s="577"/>
      <c r="B14" s="52"/>
      <c r="C14" s="51">
        <v>26</v>
      </c>
      <c r="D14" s="40" t="s">
        <v>325</v>
      </c>
      <c r="E14" s="20" t="s">
        <v>329</v>
      </c>
      <c r="F14" s="39"/>
      <c r="G14" s="39"/>
      <c r="H14" s="47"/>
      <c r="I14" s="40"/>
      <c r="J14" s="51">
        <v>33</v>
      </c>
      <c r="K14" s="39" t="s">
        <v>427</v>
      </c>
      <c r="L14" s="40" t="s">
        <v>329</v>
      </c>
      <c r="M14" s="415"/>
      <c r="N14" s="415"/>
    </row>
    <row r="15" spans="1:14" ht="15.75" customHeight="1">
      <c r="A15" s="577"/>
      <c r="B15" s="52"/>
      <c r="C15" s="51">
        <v>32</v>
      </c>
      <c r="D15" s="40" t="s">
        <v>342</v>
      </c>
      <c r="E15" s="20" t="s">
        <v>329</v>
      </c>
      <c r="F15" s="39"/>
      <c r="G15" s="39"/>
      <c r="H15" s="47"/>
      <c r="I15" s="40"/>
      <c r="J15" s="51"/>
      <c r="K15" s="39"/>
      <c r="L15" s="40"/>
      <c r="M15" s="415"/>
      <c r="N15" s="415"/>
    </row>
    <row r="16" spans="1:14" ht="15.75" customHeight="1">
      <c r="A16" s="577"/>
      <c r="B16" s="52"/>
      <c r="C16" s="51">
        <v>35</v>
      </c>
      <c r="D16" s="40" t="s">
        <v>343</v>
      </c>
      <c r="E16" s="20" t="s">
        <v>329</v>
      </c>
      <c r="F16" s="39"/>
      <c r="G16" s="39"/>
      <c r="H16" s="47"/>
      <c r="I16" s="40"/>
      <c r="J16" s="51"/>
      <c r="K16" s="39"/>
      <c r="L16" s="40"/>
      <c r="M16" s="415"/>
      <c r="N16" s="415"/>
    </row>
    <row r="17" spans="1:14" ht="15.75" customHeight="1">
      <c r="A17" s="577"/>
      <c r="B17" s="52"/>
      <c r="C17" s="51">
        <v>36</v>
      </c>
      <c r="D17" s="40" t="s">
        <v>344</v>
      </c>
      <c r="E17" s="40" t="s">
        <v>329</v>
      </c>
      <c r="F17" s="39"/>
      <c r="G17" s="39"/>
      <c r="H17" s="47"/>
      <c r="I17" s="40"/>
      <c r="J17" s="51"/>
      <c r="K17" s="39"/>
      <c r="L17" s="40"/>
      <c r="M17" s="415"/>
      <c r="N17" s="415"/>
    </row>
    <row r="18" spans="1:14" ht="15.75" customHeight="1">
      <c r="A18" s="577"/>
      <c r="B18" s="52"/>
      <c r="C18" s="51">
        <v>38</v>
      </c>
      <c r="D18" s="40" t="s">
        <v>345</v>
      </c>
      <c r="E18" s="40" t="s">
        <v>329</v>
      </c>
      <c r="F18" s="39"/>
      <c r="G18" s="39"/>
      <c r="H18" s="47"/>
      <c r="I18" s="40"/>
      <c r="J18" s="51"/>
      <c r="K18" s="39"/>
      <c r="L18" s="40"/>
      <c r="M18" s="415"/>
      <c r="N18" s="415"/>
    </row>
    <row r="19" spans="1:14" ht="15.75" customHeight="1">
      <c r="A19" s="577"/>
      <c r="B19" s="52"/>
      <c r="C19" s="51">
        <v>44</v>
      </c>
      <c r="D19" s="40" t="s">
        <v>346</v>
      </c>
      <c r="E19" s="40" t="s">
        <v>329</v>
      </c>
      <c r="F19" s="39"/>
      <c r="G19" s="39"/>
      <c r="H19" s="47"/>
      <c r="I19" s="40"/>
      <c r="J19" s="51"/>
      <c r="K19" s="39"/>
      <c r="L19" s="40"/>
      <c r="M19" s="415"/>
      <c r="N19" s="415"/>
    </row>
    <row r="20" spans="1:14" ht="15.75" customHeight="1" thickBot="1">
      <c r="A20" s="576"/>
      <c r="B20" s="74"/>
      <c r="C20" s="31">
        <v>48</v>
      </c>
      <c r="D20" s="8" t="s">
        <v>347</v>
      </c>
      <c r="E20" s="8" t="s">
        <v>329</v>
      </c>
      <c r="F20" s="38"/>
      <c r="G20" s="38"/>
      <c r="H20" s="47"/>
      <c r="I20" s="8"/>
      <c r="J20" s="51"/>
      <c r="K20" s="39"/>
      <c r="L20" s="40"/>
      <c r="M20" s="415"/>
      <c r="N20" s="415"/>
    </row>
    <row r="21" spans="1:14" ht="15.75" customHeight="1">
      <c r="A21" s="577"/>
      <c r="B21" s="622"/>
      <c r="C21" s="51"/>
      <c r="D21" s="408"/>
      <c r="E21" s="409"/>
      <c r="F21" s="344"/>
      <c r="G21" s="346"/>
      <c r="H21" s="48"/>
      <c r="I21" s="622"/>
      <c r="J21" s="16">
        <v>52</v>
      </c>
      <c r="K21" s="58" t="s">
        <v>377</v>
      </c>
      <c r="L21" s="7" t="s">
        <v>389</v>
      </c>
      <c r="M21" s="416"/>
      <c r="N21" s="416"/>
    </row>
    <row r="22" spans="1:14" ht="15.75" customHeight="1">
      <c r="A22" s="577"/>
      <c r="B22" s="622"/>
      <c r="C22" s="51"/>
      <c r="D22" s="410"/>
      <c r="E22" s="411"/>
      <c r="F22" s="59"/>
      <c r="G22" s="191"/>
      <c r="H22" s="48"/>
      <c r="I22" s="622"/>
      <c r="J22" s="51">
        <v>77</v>
      </c>
      <c r="K22" s="39" t="s">
        <v>313</v>
      </c>
      <c r="L22" s="40" t="s">
        <v>329</v>
      </c>
      <c r="M22" s="386"/>
      <c r="N22" s="386"/>
    </row>
    <row r="23" spans="1:14" ht="15.75" customHeight="1">
      <c r="A23" s="577"/>
      <c r="B23" s="622"/>
      <c r="C23" s="51"/>
      <c r="D23" s="410"/>
      <c r="E23" s="411"/>
      <c r="F23" s="59"/>
      <c r="G23" s="191"/>
      <c r="H23" s="48"/>
      <c r="I23" s="622"/>
      <c r="J23" s="51">
        <v>43</v>
      </c>
      <c r="K23" s="39" t="s">
        <v>390</v>
      </c>
      <c r="L23" s="40" t="s">
        <v>329</v>
      </c>
      <c r="M23" s="386"/>
      <c r="N23" s="386"/>
    </row>
    <row r="24" spans="1:14" ht="15.75" customHeight="1">
      <c r="A24" s="577"/>
      <c r="B24" s="622"/>
      <c r="C24" s="335"/>
      <c r="D24" s="410"/>
      <c r="E24" s="411"/>
      <c r="F24" s="59"/>
      <c r="G24" s="191"/>
      <c r="H24" s="48"/>
      <c r="I24" s="622"/>
      <c r="J24" s="51">
        <v>61</v>
      </c>
      <c r="K24" s="524" t="s">
        <v>391</v>
      </c>
      <c r="L24" s="525" t="s">
        <v>392</v>
      </c>
      <c r="M24" s="385"/>
      <c r="N24" s="385"/>
    </row>
    <row r="25" spans="1:14" ht="15.75" customHeight="1">
      <c r="A25" s="577"/>
      <c r="B25" s="622"/>
      <c r="C25" s="335"/>
      <c r="D25" s="410"/>
      <c r="E25" s="411"/>
      <c r="F25" s="39"/>
      <c r="G25" s="191"/>
      <c r="H25" s="48"/>
      <c r="I25" s="622"/>
      <c r="J25" s="301"/>
      <c r="K25" s="417"/>
      <c r="L25" s="418"/>
      <c r="M25" s="391"/>
      <c r="N25" s="391"/>
    </row>
    <row r="26" spans="1:14" ht="15.75" customHeight="1">
      <c r="A26" s="577"/>
      <c r="B26" s="622"/>
      <c r="C26" s="335"/>
      <c r="D26" s="410"/>
      <c r="E26" s="411"/>
      <c r="F26" s="39"/>
      <c r="G26" s="191"/>
      <c r="H26" s="48"/>
      <c r="I26" s="622"/>
      <c r="J26" s="97"/>
      <c r="K26" s="419"/>
      <c r="L26" s="420"/>
      <c r="M26" s="391"/>
      <c r="N26" s="391"/>
    </row>
    <row r="27" spans="1:14" ht="15.75" customHeight="1">
      <c r="A27" s="577"/>
      <c r="B27" s="622"/>
      <c r="C27" s="335"/>
      <c r="D27" s="410"/>
      <c r="E27" s="411"/>
      <c r="F27" s="39"/>
      <c r="G27" s="191"/>
      <c r="H27" s="48"/>
      <c r="I27" s="622"/>
      <c r="J27" s="301"/>
      <c r="K27" s="421"/>
      <c r="L27" s="422"/>
      <c r="M27" s="423"/>
      <c r="N27" s="423"/>
    </row>
    <row r="28" spans="1:14" ht="15.75" customHeight="1">
      <c r="A28" s="577"/>
      <c r="B28" s="622"/>
      <c r="C28" s="51"/>
      <c r="D28" s="410"/>
      <c r="E28" s="411"/>
      <c r="F28" s="39"/>
      <c r="G28" s="191"/>
      <c r="H28" s="48"/>
      <c r="I28" s="622"/>
      <c r="J28" s="301"/>
      <c r="K28" s="302"/>
      <c r="L28" s="303"/>
      <c r="M28" s="304"/>
      <c r="N28" s="304"/>
    </row>
    <row r="29" spans="1:14" ht="15.75" customHeight="1">
      <c r="A29" s="577"/>
      <c r="B29" s="622"/>
      <c r="C29" s="51"/>
      <c r="D29" s="410"/>
      <c r="E29" s="411"/>
      <c r="F29" s="39"/>
      <c r="G29" s="191"/>
      <c r="H29" s="48"/>
      <c r="I29" s="622"/>
      <c r="J29" s="301"/>
      <c r="K29" s="302"/>
      <c r="L29" s="303"/>
      <c r="M29" s="304"/>
      <c r="N29" s="304"/>
    </row>
    <row r="30" spans="1:14" ht="15.75" customHeight="1">
      <c r="A30" s="577"/>
      <c r="B30" s="622"/>
      <c r="C30" s="51"/>
      <c r="D30" s="410"/>
      <c r="E30" s="411"/>
      <c r="F30" s="39"/>
      <c r="G30" s="191"/>
      <c r="H30" s="48"/>
      <c r="I30" s="622"/>
      <c r="J30" s="301"/>
      <c r="K30" s="302"/>
      <c r="L30" s="303"/>
      <c r="M30" s="304"/>
      <c r="N30" s="304"/>
    </row>
    <row r="31" spans="1:14" ht="15.75" customHeight="1">
      <c r="A31" s="577"/>
      <c r="B31" s="622"/>
      <c r="C31" s="299"/>
      <c r="D31" s="410"/>
      <c r="E31" s="411"/>
      <c r="F31" s="39"/>
      <c r="G31" s="191"/>
      <c r="H31" s="48"/>
      <c r="I31" s="622"/>
      <c r="J31" s="301"/>
      <c r="K31" s="302"/>
      <c r="L31" s="303"/>
      <c r="M31" s="304"/>
      <c r="N31" s="304"/>
    </row>
    <row r="32" spans="1:14" ht="15.75" customHeight="1">
      <c r="A32" s="577"/>
      <c r="B32" s="622"/>
      <c r="C32" s="299"/>
      <c r="D32" s="305"/>
      <c r="E32" s="306"/>
      <c r="F32" s="39"/>
      <c r="G32" s="191"/>
      <c r="H32" s="48"/>
      <c r="I32" s="622"/>
      <c r="J32" s="301"/>
      <c r="K32" s="302"/>
      <c r="L32" s="303"/>
      <c r="M32" s="304"/>
      <c r="N32" s="304"/>
    </row>
    <row r="33" spans="1:14" ht="15.75" customHeight="1" thickBot="1">
      <c r="A33" s="576"/>
      <c r="B33" s="623"/>
      <c r="C33" s="290"/>
      <c r="D33" s="307"/>
      <c r="E33" s="308"/>
      <c r="F33" s="8"/>
      <c r="G33" s="192"/>
      <c r="H33" s="47"/>
      <c r="I33" s="623"/>
      <c r="J33" s="31"/>
      <c r="K33" s="76"/>
      <c r="L33" s="77"/>
      <c r="M33" s="131"/>
      <c r="N33" s="131"/>
    </row>
    <row r="34" spans="1:14" ht="15.75" customHeight="1">
      <c r="A34" s="35"/>
      <c r="B34" s="310"/>
      <c r="C34" s="311"/>
      <c r="D34" s="311"/>
      <c r="E34" s="311"/>
      <c r="F34" s="36"/>
      <c r="G34" s="36"/>
      <c r="H34" s="36"/>
      <c r="I34" s="36"/>
      <c r="J34" s="36"/>
      <c r="K34" s="36"/>
      <c r="L34" s="36"/>
    </row>
    <row r="35" spans="1:14" s="11" customFormat="1" ht="14">
      <c r="A35" s="12" t="s">
        <v>5</v>
      </c>
      <c r="B35" s="627" t="s">
        <v>430</v>
      </c>
      <c r="C35" s="628"/>
      <c r="D35" s="628"/>
      <c r="E35" s="629"/>
      <c r="F35" s="79"/>
      <c r="G35" s="80"/>
      <c r="H35" s="80"/>
      <c r="K35" s="119" t="s">
        <v>76</v>
      </c>
    </row>
    <row r="36" spans="1:14" s="11" customFormat="1" ht="18.75" customHeight="1">
      <c r="B36" s="534"/>
      <c r="C36" s="534"/>
      <c r="D36" s="534"/>
      <c r="E36" s="534"/>
      <c r="K36" s="176" t="s">
        <v>146</v>
      </c>
    </row>
    <row r="37" spans="1:14" s="11" customFormat="1" ht="14">
      <c r="A37" s="13" t="s">
        <v>6</v>
      </c>
      <c r="B37" s="627" t="s">
        <v>431</v>
      </c>
      <c r="C37" s="628"/>
      <c r="D37" s="628"/>
      <c r="E37" s="629"/>
      <c r="F37" s="79"/>
      <c r="G37" s="113"/>
      <c r="H37" s="113"/>
      <c r="I37" s="113"/>
      <c r="J37" s="67"/>
      <c r="K37" s="114"/>
      <c r="L37" s="67"/>
    </row>
    <row r="38" spans="1:14" ht="15.75" customHeight="1" thickBot="1">
      <c r="A38" s="35"/>
      <c r="B38" s="36"/>
      <c r="C38" s="36"/>
      <c r="D38" s="169" t="s">
        <v>152</v>
      </c>
      <c r="E38" s="36"/>
      <c r="F38" s="36"/>
      <c r="G38" s="36"/>
      <c r="H38" s="36"/>
      <c r="I38" s="36"/>
      <c r="J38" s="36"/>
      <c r="K38" s="36"/>
      <c r="L38" s="37"/>
    </row>
    <row r="39" spans="1:14" s="63" customFormat="1" ht="15.75" customHeight="1" thickBot="1">
      <c r="A39" s="68" t="s">
        <v>29</v>
      </c>
      <c r="B39" s="604" t="s">
        <v>187</v>
      </c>
      <c r="C39" s="604"/>
      <c r="D39" s="604"/>
      <c r="E39" s="112" t="s">
        <v>28</v>
      </c>
      <c r="F39" s="604" t="s">
        <v>425</v>
      </c>
      <c r="G39" s="604"/>
      <c r="H39" s="604"/>
      <c r="I39" s="604"/>
      <c r="J39" s="604"/>
      <c r="K39" s="112" t="s">
        <v>30</v>
      </c>
      <c r="L39" s="453">
        <v>44167</v>
      </c>
    </row>
    <row r="40" spans="1:14" ht="9.75" customHeight="1" thickBot="1"/>
    <row r="41" spans="1:14" ht="24" customHeight="1" thickBot="1">
      <c r="B41" s="584" t="s">
        <v>12</v>
      </c>
      <c r="C41" s="585"/>
      <c r="D41" s="585"/>
      <c r="E41" s="585"/>
      <c r="F41" s="590"/>
      <c r="G41" s="103" t="s">
        <v>54</v>
      </c>
      <c r="H41" s="104"/>
      <c r="I41" s="632" t="s">
        <v>13</v>
      </c>
      <c r="J41" s="633"/>
      <c r="K41" s="633"/>
      <c r="L41" s="633"/>
      <c r="M41" s="634"/>
      <c r="N41" s="178" t="s">
        <v>54</v>
      </c>
    </row>
    <row r="42" spans="1:14" ht="11.25" customHeight="1" thickBot="1">
      <c r="B42" s="41" t="s">
        <v>23</v>
      </c>
      <c r="C42" s="6" t="s">
        <v>22</v>
      </c>
      <c r="D42" s="14" t="s">
        <v>1</v>
      </c>
      <c r="E42" s="14" t="s">
        <v>0</v>
      </c>
      <c r="F42" s="85" t="s">
        <v>160</v>
      </c>
      <c r="G42" s="6" t="s">
        <v>161</v>
      </c>
      <c r="H42" s="3"/>
      <c r="I42" s="6" t="s">
        <v>23</v>
      </c>
      <c r="J42" s="6" t="s">
        <v>22</v>
      </c>
      <c r="K42" s="57" t="s">
        <v>1</v>
      </c>
      <c r="L42" s="6" t="s">
        <v>16</v>
      </c>
      <c r="M42" s="57" t="s">
        <v>160</v>
      </c>
      <c r="N42" s="6" t="s">
        <v>161</v>
      </c>
    </row>
    <row r="43" spans="1:14">
      <c r="A43" s="589" t="s">
        <v>72</v>
      </c>
      <c r="B43" s="54"/>
      <c r="C43" s="267"/>
      <c r="D43" s="28"/>
      <c r="E43" s="28"/>
      <c r="F43" s="58"/>
      <c r="G43" s="93"/>
      <c r="H43" s="3"/>
      <c r="I43" s="7"/>
      <c r="J43" s="16"/>
      <c r="K43" s="28"/>
      <c r="L43" s="29"/>
      <c r="M43" s="159"/>
      <c r="N43" s="159"/>
    </row>
    <row r="44" spans="1:14" ht="15.75" customHeight="1">
      <c r="A44" s="577"/>
      <c r="B44" s="55"/>
      <c r="C44" s="266"/>
      <c r="D44" s="30"/>
      <c r="E44" s="30"/>
      <c r="F44" s="59"/>
      <c r="G44" s="20"/>
      <c r="H44" s="3"/>
      <c r="I44" s="20"/>
      <c r="J44" s="18"/>
      <c r="K44" s="39"/>
      <c r="L44" s="39"/>
      <c r="M44" s="132"/>
      <c r="N44" s="132"/>
    </row>
    <row r="45" spans="1:14" ht="15.75" customHeight="1">
      <c r="A45" s="577"/>
      <c r="B45" s="55"/>
      <c r="C45" s="266"/>
      <c r="D45" s="30"/>
      <c r="E45" s="30"/>
      <c r="F45" s="59"/>
      <c r="G45" s="20"/>
      <c r="H45" s="3"/>
      <c r="I45" s="20"/>
      <c r="J45" s="18"/>
      <c r="K45" s="59"/>
      <c r="L45" s="59"/>
      <c r="M45" s="132"/>
      <c r="N45" s="132"/>
    </row>
    <row r="46" spans="1:14" ht="15.75" customHeight="1" thickBot="1">
      <c r="A46" s="576"/>
      <c r="B46" s="56"/>
      <c r="C46" s="77"/>
      <c r="D46" s="32"/>
      <c r="E46" s="32"/>
      <c r="F46" s="38"/>
      <c r="G46" s="40"/>
      <c r="H46" s="3"/>
      <c r="I46" s="8"/>
      <c r="J46" s="31"/>
      <c r="K46" s="32"/>
      <c r="L46" s="34"/>
      <c r="M46" s="153"/>
      <c r="N46" s="153"/>
    </row>
    <row r="47" spans="1:14" ht="16.5" customHeight="1">
      <c r="A47" s="575" t="s">
        <v>73</v>
      </c>
      <c r="B47" s="372">
        <v>1</v>
      </c>
      <c r="C47" s="267">
        <v>84</v>
      </c>
      <c r="D47" s="363" t="s">
        <v>248</v>
      </c>
      <c r="E47" s="7" t="s">
        <v>225</v>
      </c>
      <c r="F47" s="58"/>
      <c r="G47" s="7"/>
      <c r="H47" s="3"/>
      <c r="I47" s="591" t="s">
        <v>15</v>
      </c>
      <c r="J47" s="389">
        <v>51</v>
      </c>
      <c r="K47" s="59" t="s">
        <v>239</v>
      </c>
      <c r="L47" s="59" t="s">
        <v>225</v>
      </c>
      <c r="M47" s="506"/>
      <c r="N47" s="506"/>
    </row>
    <row r="48" spans="1:14" ht="15.75" customHeight="1">
      <c r="A48" s="577"/>
      <c r="B48" s="337">
        <v>2</v>
      </c>
      <c r="C48" s="266">
        <v>70</v>
      </c>
      <c r="D48" s="19" t="s">
        <v>249</v>
      </c>
      <c r="E48" s="20" t="s">
        <v>225</v>
      </c>
      <c r="F48" s="344"/>
      <c r="G48" s="345"/>
      <c r="H48" s="3"/>
      <c r="I48" s="592"/>
      <c r="J48" s="390">
        <v>131</v>
      </c>
      <c r="K48" s="59" t="s">
        <v>241</v>
      </c>
      <c r="L48" s="59" t="s">
        <v>240</v>
      </c>
      <c r="M48" s="507"/>
      <c r="N48" s="507"/>
    </row>
    <row r="49" spans="1:14" ht="15.75" customHeight="1">
      <c r="A49" s="577"/>
      <c r="B49" s="337">
        <v>3</v>
      </c>
      <c r="C49" s="499">
        <v>150</v>
      </c>
      <c r="D49" s="19" t="s">
        <v>250</v>
      </c>
      <c r="E49" s="20" t="s">
        <v>214</v>
      </c>
      <c r="F49" s="344"/>
      <c r="G49" s="345"/>
      <c r="H49" s="3"/>
      <c r="I49" s="592"/>
      <c r="J49" s="390">
        <v>144</v>
      </c>
      <c r="K49" s="59" t="s">
        <v>209</v>
      </c>
      <c r="L49" s="59" t="s">
        <v>219</v>
      </c>
      <c r="M49" s="507"/>
      <c r="N49" s="507"/>
    </row>
    <row r="50" spans="1:14" ht="17.25" customHeight="1">
      <c r="A50" s="577"/>
      <c r="B50" s="337">
        <v>4</v>
      </c>
      <c r="C50" s="499">
        <v>185</v>
      </c>
      <c r="D50" s="19" t="s">
        <v>251</v>
      </c>
      <c r="E50" s="20" t="s">
        <v>225</v>
      </c>
      <c r="F50" s="59"/>
      <c r="G50" s="20"/>
      <c r="H50" s="3"/>
      <c r="I50" s="592"/>
      <c r="J50" s="390">
        <v>157</v>
      </c>
      <c r="K50" s="59" t="s">
        <v>242</v>
      </c>
      <c r="L50" s="59" t="s">
        <v>232</v>
      </c>
      <c r="M50" s="507"/>
      <c r="N50" s="507"/>
    </row>
    <row r="51" spans="1:14" ht="15.75" customHeight="1" thickBot="1">
      <c r="A51" s="577"/>
      <c r="B51" s="337">
        <v>5</v>
      </c>
      <c r="C51" s="499">
        <v>183</v>
      </c>
      <c r="D51" s="19" t="s">
        <v>252</v>
      </c>
      <c r="E51" s="20" t="s">
        <v>232</v>
      </c>
      <c r="F51" s="59"/>
      <c r="G51" s="20"/>
      <c r="H51" s="3"/>
      <c r="I51" s="592"/>
      <c r="J51" s="509">
        <v>158</v>
      </c>
      <c r="K51" s="39" t="s">
        <v>243</v>
      </c>
      <c r="L51" s="39" t="s">
        <v>225</v>
      </c>
      <c r="M51" s="508"/>
      <c r="N51" s="508"/>
    </row>
    <row r="52" spans="1:14" ht="19.5" customHeight="1">
      <c r="A52" s="577"/>
      <c r="B52" s="483" t="s">
        <v>136</v>
      </c>
      <c r="C52" s="460" t="s">
        <v>238</v>
      </c>
      <c r="D52" s="485" t="s">
        <v>253</v>
      </c>
      <c r="E52" s="461" t="s">
        <v>225</v>
      </c>
      <c r="F52" s="462"/>
      <c r="G52" s="461"/>
      <c r="H52" s="9"/>
      <c r="I52" s="592"/>
      <c r="J52" s="505">
        <v>161</v>
      </c>
      <c r="K52" s="266" t="s">
        <v>244</v>
      </c>
      <c r="L52" s="268" t="s">
        <v>245</v>
      </c>
      <c r="M52" s="266"/>
      <c r="N52" s="266"/>
    </row>
    <row r="53" spans="1:14" ht="15.75" customHeight="1" thickBot="1">
      <c r="A53" s="576"/>
      <c r="B53" s="479" t="s">
        <v>19</v>
      </c>
      <c r="C53" s="95">
        <v>238</v>
      </c>
      <c r="D53" s="481" t="s">
        <v>254</v>
      </c>
      <c r="E53" s="95" t="s">
        <v>229</v>
      </c>
      <c r="F53" s="482"/>
      <c r="G53" s="95"/>
      <c r="H53" s="3"/>
      <c r="I53" s="611"/>
      <c r="J53" s="503">
        <v>122</v>
      </c>
      <c r="K53" s="77" t="s">
        <v>246</v>
      </c>
      <c r="L53" s="504" t="s">
        <v>247</v>
      </c>
      <c r="M53" s="77"/>
      <c r="N53" s="77"/>
    </row>
    <row r="55" spans="1:14" s="11" customFormat="1" ht="14">
      <c r="A55" s="12" t="s">
        <v>5</v>
      </c>
      <c r="B55" s="619"/>
      <c r="C55" s="620"/>
      <c r="D55" s="620"/>
      <c r="E55" s="621"/>
      <c r="K55" s="119" t="s">
        <v>76</v>
      </c>
    </row>
    <row r="56" spans="1:14" s="11" customFormat="1" ht="14">
      <c r="K56" s="176" t="s">
        <v>146</v>
      </c>
    </row>
    <row r="57" spans="1:14" s="11" customFormat="1" ht="14">
      <c r="A57" s="13" t="s">
        <v>6</v>
      </c>
      <c r="B57" s="616"/>
      <c r="C57" s="617"/>
      <c r="D57" s="617"/>
      <c r="E57" s="618"/>
    </row>
    <row r="58" spans="1:14" s="67" customFormat="1" ht="15" thickBot="1">
      <c r="A58" s="65"/>
      <c r="B58" s="115"/>
      <c r="C58" s="115"/>
      <c r="D58" s="169"/>
      <c r="E58" s="115"/>
      <c r="F58" s="116"/>
      <c r="G58" s="116"/>
      <c r="H58" s="116"/>
      <c r="I58" s="116"/>
      <c r="J58" s="116"/>
      <c r="K58" s="116"/>
      <c r="L58" s="116"/>
    </row>
    <row r="59" spans="1:14" s="63" customFormat="1" ht="15.75" customHeight="1" thickBot="1">
      <c r="A59" s="68" t="s">
        <v>29</v>
      </c>
      <c r="B59" s="635" t="s">
        <v>422</v>
      </c>
      <c r="C59" s="635"/>
      <c r="D59" s="635"/>
      <c r="E59" s="117" t="s">
        <v>28</v>
      </c>
      <c r="F59" s="635" t="s">
        <v>423</v>
      </c>
      <c r="G59" s="635"/>
      <c r="H59" s="635"/>
      <c r="I59" s="635"/>
      <c r="J59" s="635"/>
      <c r="K59" s="117" t="s">
        <v>30</v>
      </c>
      <c r="L59" s="454">
        <v>44125</v>
      </c>
    </row>
    <row r="60" spans="1:14" ht="14" thickBot="1"/>
    <row r="61" spans="1:14" ht="24" customHeight="1" thickBot="1">
      <c r="B61" s="584" t="s">
        <v>14</v>
      </c>
      <c r="C61" s="585"/>
      <c r="D61" s="585"/>
      <c r="E61" s="585"/>
      <c r="F61" s="590"/>
      <c r="G61" s="103" t="s">
        <v>54</v>
      </c>
      <c r="H61" s="104"/>
      <c r="I61" s="609" t="s">
        <v>21</v>
      </c>
      <c r="J61" s="583"/>
      <c r="K61" s="583"/>
      <c r="L61" s="583"/>
      <c r="M61" s="610"/>
      <c r="N61" s="178" t="s">
        <v>54</v>
      </c>
    </row>
    <row r="62" spans="1:14" ht="11.25" customHeight="1" thickBot="1">
      <c r="B62" s="41" t="s">
        <v>23</v>
      </c>
      <c r="C62" s="6" t="s">
        <v>22</v>
      </c>
      <c r="D62" s="14" t="s">
        <v>1</v>
      </c>
      <c r="E62" s="14" t="s">
        <v>0</v>
      </c>
      <c r="F62" s="85" t="s">
        <v>160</v>
      </c>
      <c r="G62" s="6" t="s">
        <v>161</v>
      </c>
      <c r="H62" s="3"/>
      <c r="I62" s="107" t="s">
        <v>23</v>
      </c>
      <c r="J62" s="107" t="s">
        <v>22</v>
      </c>
      <c r="K62" s="108" t="s">
        <v>1</v>
      </c>
      <c r="L62" s="6" t="s">
        <v>16</v>
      </c>
      <c r="M62" s="57" t="s">
        <v>160</v>
      </c>
      <c r="N62" s="6" t="s">
        <v>161</v>
      </c>
    </row>
    <row r="63" spans="1:14" ht="14">
      <c r="A63" s="589" t="s">
        <v>72</v>
      </c>
      <c r="B63" s="75"/>
      <c r="C63" s="16"/>
      <c r="D63" s="28"/>
      <c r="E63" s="28"/>
      <c r="F63" s="58"/>
      <c r="G63" s="93"/>
      <c r="H63" s="3"/>
      <c r="I63" s="7"/>
      <c r="J63" s="121">
        <v>48</v>
      </c>
      <c r="K63" s="19" t="s">
        <v>289</v>
      </c>
      <c r="L63" s="20" t="s">
        <v>275</v>
      </c>
      <c r="M63" s="404"/>
      <c r="N63" s="405"/>
    </row>
    <row r="64" spans="1:14" ht="15.75" customHeight="1">
      <c r="A64" s="577"/>
      <c r="B64" s="73"/>
      <c r="C64" s="18"/>
      <c r="D64" s="30"/>
      <c r="E64" s="30"/>
      <c r="F64" s="59"/>
      <c r="G64" s="20"/>
      <c r="H64" s="3"/>
      <c r="I64" s="20"/>
      <c r="J64" s="297"/>
      <c r="K64" s="300"/>
      <c r="L64" s="300"/>
      <c r="M64" s="406"/>
      <c r="N64" s="210"/>
    </row>
    <row r="65" spans="1:14" ht="15.75" customHeight="1">
      <c r="A65" s="577"/>
      <c r="B65" s="73"/>
      <c r="C65" s="18"/>
      <c r="D65" s="30"/>
      <c r="E65" s="30"/>
      <c r="F65" s="59"/>
      <c r="G65" s="20"/>
      <c r="H65" s="3"/>
      <c r="I65" s="20"/>
      <c r="J65" s="297"/>
      <c r="K65" s="289"/>
      <c r="L65" s="289"/>
      <c r="M65" s="406"/>
      <c r="N65" s="210"/>
    </row>
    <row r="66" spans="1:14" ht="15.75" customHeight="1" thickBot="1">
      <c r="A66" s="576"/>
      <c r="B66" s="74"/>
      <c r="C66" s="31"/>
      <c r="D66" s="32"/>
      <c r="E66" s="32"/>
      <c r="F66" s="38"/>
      <c r="G66" s="40"/>
      <c r="H66" s="3"/>
      <c r="I66" s="8"/>
      <c r="J66" s="330"/>
      <c r="K66" s="330"/>
      <c r="L66" s="320"/>
      <c r="M66" s="407"/>
      <c r="N66" s="213"/>
    </row>
    <row r="67" spans="1:14" ht="15.75" customHeight="1">
      <c r="A67" s="575" t="s">
        <v>73</v>
      </c>
      <c r="B67" s="518">
        <v>1</v>
      </c>
      <c r="C67" s="473">
        <v>168</v>
      </c>
      <c r="D67" s="501" t="s">
        <v>282</v>
      </c>
      <c r="E67" s="267" t="s">
        <v>278</v>
      </c>
      <c r="F67" s="502"/>
      <c r="G67" s="267"/>
      <c r="H67" s="3"/>
      <c r="I67" s="372">
        <v>1</v>
      </c>
      <c r="J67" s="397">
        <v>63</v>
      </c>
      <c r="K67" s="363" t="s">
        <v>288</v>
      </c>
      <c r="L67" s="7" t="s">
        <v>214</v>
      </c>
      <c r="M67" s="7"/>
      <c r="N67" s="367"/>
    </row>
    <row r="68" spans="1:14" ht="15.75" customHeight="1">
      <c r="A68" s="577"/>
      <c r="B68" s="505">
        <v>2</v>
      </c>
      <c r="C68" s="474">
        <v>269</v>
      </c>
      <c r="D68" s="268" t="s">
        <v>283</v>
      </c>
      <c r="E68" s="266" t="s">
        <v>216</v>
      </c>
      <c r="F68" s="265"/>
      <c r="G68" s="20"/>
      <c r="H68" s="3"/>
      <c r="I68" s="337">
        <v>2</v>
      </c>
      <c r="J68" s="398">
        <v>92</v>
      </c>
      <c r="K68" s="19" t="s">
        <v>290</v>
      </c>
      <c r="L68" s="20" t="s">
        <v>216</v>
      </c>
      <c r="M68" s="20"/>
      <c r="N68" s="20"/>
    </row>
    <row r="69" spans="1:14" ht="15.75" customHeight="1">
      <c r="A69" s="577"/>
      <c r="B69" s="505">
        <v>3</v>
      </c>
      <c r="C69" s="519">
        <v>189</v>
      </c>
      <c r="D69" s="268" t="s">
        <v>284</v>
      </c>
      <c r="E69" s="266" t="s">
        <v>214</v>
      </c>
      <c r="F69" s="265"/>
      <c r="G69" s="78"/>
      <c r="H69" s="3"/>
      <c r="I69" s="337">
        <v>3</v>
      </c>
      <c r="J69" s="398">
        <v>133</v>
      </c>
      <c r="K69" s="19" t="s">
        <v>291</v>
      </c>
      <c r="L69" s="20" t="s">
        <v>216</v>
      </c>
      <c r="M69" s="20"/>
      <c r="N69" s="20"/>
    </row>
    <row r="70" spans="1:14" ht="15.75" customHeight="1">
      <c r="A70" s="577"/>
      <c r="B70" s="505">
        <v>4</v>
      </c>
      <c r="C70" s="519">
        <v>167</v>
      </c>
      <c r="D70" s="268" t="s">
        <v>285</v>
      </c>
      <c r="E70" s="266" t="s">
        <v>278</v>
      </c>
      <c r="F70" s="265"/>
      <c r="G70" s="353"/>
      <c r="H70" s="3"/>
      <c r="I70" s="337">
        <v>4</v>
      </c>
      <c r="J70" s="398">
        <v>109</v>
      </c>
      <c r="K70" s="19" t="s">
        <v>292</v>
      </c>
      <c r="L70" s="20" t="s">
        <v>275</v>
      </c>
      <c r="M70" s="20"/>
      <c r="N70" s="20"/>
    </row>
    <row r="71" spans="1:14" ht="15.75" customHeight="1">
      <c r="A71" s="577"/>
      <c r="B71" s="505">
        <v>5</v>
      </c>
      <c r="C71" s="519">
        <v>198</v>
      </c>
      <c r="D71" s="268" t="s">
        <v>286</v>
      </c>
      <c r="E71" s="266" t="s">
        <v>278</v>
      </c>
      <c r="F71" s="265"/>
      <c r="G71" s="78"/>
      <c r="H71" s="9"/>
      <c r="I71" s="337">
        <v>5</v>
      </c>
      <c r="J71" s="398">
        <v>149</v>
      </c>
      <c r="K71" s="19" t="s">
        <v>293</v>
      </c>
      <c r="L71" s="20" t="s">
        <v>275</v>
      </c>
      <c r="M71" s="20"/>
      <c r="N71" s="20"/>
    </row>
    <row r="72" spans="1:14" ht="15.75" customHeight="1" thickBot="1">
      <c r="A72" s="576"/>
      <c r="B72" s="72" t="s">
        <v>136</v>
      </c>
      <c r="C72" s="122">
        <v>341</v>
      </c>
      <c r="D72" s="62" t="s">
        <v>287</v>
      </c>
      <c r="E72" s="27" t="s">
        <v>216</v>
      </c>
      <c r="F72" s="61"/>
      <c r="G72" s="26"/>
      <c r="H72" s="3"/>
      <c r="I72" s="71" t="s">
        <v>136</v>
      </c>
      <c r="J72" s="280">
        <v>242</v>
      </c>
      <c r="K72" s="23" t="s">
        <v>294</v>
      </c>
      <c r="L72" s="281" t="s">
        <v>275</v>
      </c>
      <c r="M72" s="22"/>
      <c r="N72" s="22"/>
    </row>
    <row r="73" spans="1:14" ht="15" thickBot="1">
      <c r="I73" s="72" t="s">
        <v>19</v>
      </c>
      <c r="J73" s="122">
        <v>236</v>
      </c>
      <c r="K73" s="62" t="s">
        <v>428</v>
      </c>
      <c r="L73" s="27" t="s">
        <v>219</v>
      </c>
      <c r="M73" s="26"/>
      <c r="N73" s="26"/>
    </row>
    <row r="74" spans="1:14" s="11" customFormat="1" ht="14">
      <c r="A74" s="12" t="s">
        <v>5</v>
      </c>
      <c r="B74" s="598" t="s">
        <v>432</v>
      </c>
      <c r="C74" s="599"/>
      <c r="D74" s="600"/>
      <c r="E74" s="630"/>
      <c r="F74" s="631"/>
      <c r="G74" s="631"/>
      <c r="H74" s="631"/>
    </row>
    <row r="75" spans="1:14" s="11" customFormat="1" ht="14">
      <c r="K75" s="119" t="s">
        <v>76</v>
      </c>
    </row>
    <row r="76" spans="1:14" s="11" customFormat="1" ht="14">
      <c r="A76" s="13" t="s">
        <v>6</v>
      </c>
      <c r="B76" s="598" t="s">
        <v>432</v>
      </c>
      <c r="C76" s="599"/>
      <c r="D76" s="600"/>
      <c r="E76" s="630"/>
      <c r="F76" s="631"/>
      <c r="G76" s="631"/>
      <c r="H76" s="631"/>
      <c r="K76" s="176" t="s">
        <v>146</v>
      </c>
    </row>
    <row r="77" spans="1:14">
      <c r="D77" s="169" t="s">
        <v>152</v>
      </c>
    </row>
    <row r="79" spans="1:14" ht="15">
      <c r="A79" s="1" t="s">
        <v>144</v>
      </c>
      <c r="D79" s="175" t="s">
        <v>155</v>
      </c>
    </row>
    <row r="80" spans="1:14" ht="15">
      <c r="A80" s="1" t="s">
        <v>145</v>
      </c>
      <c r="D80" s="175" t="s">
        <v>143</v>
      </c>
    </row>
  </sheetData>
  <mergeCells count="30">
    <mergeCell ref="I41:M41"/>
    <mergeCell ref="I61:M61"/>
    <mergeCell ref="I47:I53"/>
    <mergeCell ref="B76:D76"/>
    <mergeCell ref="E76:H76"/>
    <mergeCell ref="B55:E55"/>
    <mergeCell ref="B59:D59"/>
    <mergeCell ref="F59:J59"/>
    <mergeCell ref="B57:E57"/>
    <mergeCell ref="B61:F61"/>
    <mergeCell ref="A43:A46"/>
    <mergeCell ref="B74:D74"/>
    <mergeCell ref="E74:H74"/>
    <mergeCell ref="B41:F41"/>
    <mergeCell ref="A67:A72"/>
    <mergeCell ref="A63:A66"/>
    <mergeCell ref="A47:A53"/>
    <mergeCell ref="A1:L1"/>
    <mergeCell ref="B3:D3"/>
    <mergeCell ref="F3:J3"/>
    <mergeCell ref="B39:D39"/>
    <mergeCell ref="F39:J39"/>
    <mergeCell ref="B21:B33"/>
    <mergeCell ref="I21:I33"/>
    <mergeCell ref="A21:A33"/>
    <mergeCell ref="A7:A20"/>
    <mergeCell ref="B5:F5"/>
    <mergeCell ref="I5:M5"/>
    <mergeCell ref="B35:E35"/>
    <mergeCell ref="B37:E37"/>
  </mergeCells>
  <phoneticPr fontId="26" type="noConversion"/>
  <hyperlinks>
    <hyperlink ref="D80" r:id="rId1" xr:uid="{00000000-0004-0000-0500-000000000000}"/>
    <hyperlink ref="D79" r:id="rId2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40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94"/>
  <sheetViews>
    <sheetView tabSelected="1" topLeftCell="A62" workbookViewId="0">
      <selection activeCell="C18" sqref="C18:E25"/>
    </sheetView>
  </sheetViews>
  <sheetFormatPr baseColWidth="10" defaultColWidth="10.83203125" defaultRowHeight="13"/>
  <cols>
    <col min="1" max="1" width="16.6640625" style="1" bestFit="1" customWidth="1"/>
    <col min="2" max="2" width="4" style="1" customWidth="1"/>
    <col min="3" max="3" width="6.5" style="1" customWidth="1"/>
    <col min="4" max="4" width="23.83203125" style="1" customWidth="1"/>
    <col min="5" max="5" width="21.1640625" style="1" customWidth="1"/>
    <col min="6" max="6" width="15" style="1" customWidth="1"/>
    <col min="7" max="7" width="10.5" style="1" customWidth="1"/>
    <col min="8" max="8" width="7.83203125" style="1" customWidth="1"/>
    <col min="9" max="9" width="8.6640625" style="1" customWidth="1"/>
    <col min="10" max="10" width="6.33203125" style="1" bestFit="1" customWidth="1"/>
    <col min="11" max="11" width="23" style="1" customWidth="1"/>
    <col min="12" max="12" width="16.1640625" style="1" customWidth="1"/>
    <col min="13" max="13" width="5.1640625" style="1" bestFit="1" customWidth="1"/>
    <col min="14" max="14" width="6.33203125" style="1" bestFit="1" customWidth="1"/>
    <col min="15" max="16384" width="10.83203125" style="1"/>
  </cols>
  <sheetData>
    <row r="1" spans="1:14" ht="36.75" customHeight="1" thickBot="1">
      <c r="A1" s="586" t="s">
        <v>180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8"/>
    </row>
    <row r="2" spans="1:14" ht="4.5" customHeight="1" thickBot="1"/>
    <row r="3" spans="1:14" s="63" customFormat="1" ht="15.75" customHeight="1" thickBot="1">
      <c r="A3" s="68" t="s">
        <v>29</v>
      </c>
      <c r="B3" s="635" t="s">
        <v>188</v>
      </c>
      <c r="C3" s="635"/>
      <c r="D3" s="635"/>
      <c r="E3" s="117" t="s">
        <v>28</v>
      </c>
      <c r="F3" s="635" t="s">
        <v>419</v>
      </c>
      <c r="G3" s="635"/>
      <c r="H3" s="635"/>
      <c r="I3" s="635"/>
      <c r="J3" s="635"/>
      <c r="K3" s="117" t="s">
        <v>30</v>
      </c>
      <c r="L3" s="454">
        <v>44132</v>
      </c>
    </row>
    <row r="4" spans="1:14" s="5" customFormat="1" ht="5.25" customHeight="1" thickBot="1">
      <c r="B4" s="3"/>
      <c r="C4" s="4"/>
      <c r="D4" s="4"/>
      <c r="E4" s="4"/>
      <c r="F4" s="3"/>
      <c r="G4" s="3"/>
      <c r="H4" s="3"/>
      <c r="I4" s="3"/>
      <c r="J4" s="3"/>
      <c r="K4" s="3"/>
    </row>
    <row r="5" spans="1:14" ht="16.5" customHeight="1" thickBot="1">
      <c r="B5" s="584" t="s">
        <v>31</v>
      </c>
      <c r="C5" s="585"/>
      <c r="D5" s="585"/>
      <c r="E5" s="585"/>
      <c r="F5" s="590"/>
      <c r="G5" s="102" t="s">
        <v>55</v>
      </c>
      <c r="H5" s="46"/>
      <c r="I5" s="624" t="s">
        <v>32</v>
      </c>
      <c r="J5" s="625"/>
      <c r="K5" s="625"/>
      <c r="L5" s="625"/>
      <c r="M5" s="626"/>
      <c r="N5" s="174" t="s">
        <v>54</v>
      </c>
    </row>
    <row r="6" spans="1:14" ht="11.25" customHeight="1" thickBot="1">
      <c r="B6" s="41" t="s">
        <v>23</v>
      </c>
      <c r="C6" s="6" t="s">
        <v>22</v>
      </c>
      <c r="D6" s="14" t="s">
        <v>1</v>
      </c>
      <c r="E6" s="14" t="s">
        <v>0</v>
      </c>
      <c r="F6" s="57" t="s">
        <v>160</v>
      </c>
      <c r="G6" s="6" t="s">
        <v>161</v>
      </c>
      <c r="H6" s="47"/>
      <c r="I6" s="6" t="s">
        <v>23</v>
      </c>
      <c r="J6" s="6" t="s">
        <v>22</v>
      </c>
      <c r="K6" s="57" t="s">
        <v>1</v>
      </c>
      <c r="L6" s="6" t="s">
        <v>16</v>
      </c>
      <c r="M6" s="57" t="s">
        <v>160</v>
      </c>
      <c r="N6" s="6" t="s">
        <v>161</v>
      </c>
    </row>
    <row r="7" spans="1:14" ht="15" customHeight="1">
      <c r="A7" s="589" t="s">
        <v>72</v>
      </c>
      <c r="B7" s="86"/>
      <c r="C7" s="16">
        <v>6</v>
      </c>
      <c r="D7" s="7" t="s">
        <v>355</v>
      </c>
      <c r="E7" s="7" t="s">
        <v>319</v>
      </c>
      <c r="F7" s="345"/>
      <c r="G7" s="345"/>
      <c r="H7" s="47"/>
      <c r="I7" s="591" t="s">
        <v>86</v>
      </c>
      <c r="J7" s="7">
        <v>2</v>
      </c>
      <c r="K7" s="7" t="s">
        <v>348</v>
      </c>
      <c r="L7" s="7" t="s">
        <v>329</v>
      </c>
      <c r="M7" s="428"/>
      <c r="N7" s="428"/>
    </row>
    <row r="8" spans="1:14" ht="15.75" customHeight="1">
      <c r="A8" s="577"/>
      <c r="B8" s="87"/>
      <c r="C8" s="18">
        <v>7</v>
      </c>
      <c r="D8" s="20" t="s">
        <v>356</v>
      </c>
      <c r="E8" s="20" t="s">
        <v>357</v>
      </c>
      <c r="F8" s="20"/>
      <c r="G8" s="20"/>
      <c r="H8" s="47"/>
      <c r="I8" s="592"/>
      <c r="J8" s="20">
        <v>4</v>
      </c>
      <c r="K8" s="39" t="s">
        <v>349</v>
      </c>
      <c r="L8" s="40" t="s">
        <v>329</v>
      </c>
      <c r="M8" s="429"/>
      <c r="N8" s="429"/>
    </row>
    <row r="9" spans="1:14" ht="15.75" customHeight="1">
      <c r="A9" s="577"/>
      <c r="B9" s="87"/>
      <c r="C9" s="18">
        <v>9</v>
      </c>
      <c r="D9" s="20" t="s">
        <v>358</v>
      </c>
      <c r="E9" s="20" t="s">
        <v>357</v>
      </c>
      <c r="F9" s="20"/>
      <c r="G9" s="20"/>
      <c r="H9" s="47"/>
      <c r="I9" s="592"/>
      <c r="J9" s="20">
        <v>9</v>
      </c>
      <c r="K9" s="39" t="s">
        <v>350</v>
      </c>
      <c r="L9" s="40" t="s">
        <v>329</v>
      </c>
      <c r="M9" s="430"/>
      <c r="N9" s="430"/>
    </row>
    <row r="10" spans="1:14" ht="15.75" customHeight="1">
      <c r="A10" s="577"/>
      <c r="B10" s="88"/>
      <c r="C10" s="51">
        <v>11</v>
      </c>
      <c r="D10" s="40" t="s">
        <v>337</v>
      </c>
      <c r="E10" s="40" t="s">
        <v>319</v>
      </c>
      <c r="F10" s="39"/>
      <c r="G10" s="39"/>
      <c r="H10" s="47"/>
      <c r="I10" s="592"/>
      <c r="J10" s="20">
        <v>14</v>
      </c>
      <c r="K10" s="59" t="s">
        <v>351</v>
      </c>
      <c r="L10" s="20" t="s">
        <v>329</v>
      </c>
      <c r="M10" s="429"/>
      <c r="N10" s="429"/>
    </row>
    <row r="11" spans="1:14" ht="14" customHeight="1">
      <c r="A11" s="577"/>
      <c r="B11" s="88"/>
      <c r="C11" s="18">
        <v>13</v>
      </c>
      <c r="D11" s="19" t="s">
        <v>359</v>
      </c>
      <c r="E11" s="20" t="s">
        <v>357</v>
      </c>
      <c r="F11" s="20"/>
      <c r="G11" s="20"/>
      <c r="H11" s="47"/>
      <c r="I11" s="592"/>
      <c r="J11" s="40">
        <v>33</v>
      </c>
      <c r="K11" s="39" t="s">
        <v>352</v>
      </c>
      <c r="L11" s="40" t="s">
        <v>329</v>
      </c>
      <c r="M11" s="431"/>
      <c r="N11" s="431"/>
    </row>
    <row r="12" spans="1:14" ht="14.25" customHeight="1">
      <c r="A12" s="577"/>
      <c r="B12" s="88"/>
      <c r="C12" s="18">
        <v>21</v>
      </c>
      <c r="D12" s="19" t="s">
        <v>336</v>
      </c>
      <c r="E12" s="20" t="s">
        <v>319</v>
      </c>
      <c r="F12" s="59"/>
      <c r="G12" s="59"/>
      <c r="H12" s="47"/>
      <c r="I12" s="592"/>
      <c r="J12" s="20"/>
      <c r="K12" s="59"/>
      <c r="L12" s="20"/>
      <c r="M12" s="429"/>
      <c r="N12" s="429"/>
    </row>
    <row r="13" spans="1:14" ht="14.25" customHeight="1">
      <c r="A13" s="577"/>
      <c r="B13" s="87"/>
      <c r="C13" s="18">
        <v>34</v>
      </c>
      <c r="D13" s="19" t="s">
        <v>360</v>
      </c>
      <c r="E13" s="20" t="s">
        <v>357</v>
      </c>
      <c r="F13" s="59"/>
      <c r="G13" s="59"/>
      <c r="H13" s="47"/>
      <c r="I13" s="592"/>
      <c r="J13" s="20"/>
      <c r="K13" s="59"/>
      <c r="L13" s="20"/>
      <c r="M13" s="386"/>
      <c r="N13" s="386"/>
    </row>
    <row r="14" spans="1:14" ht="14.25" customHeight="1">
      <c r="A14" s="577"/>
      <c r="B14" s="88"/>
      <c r="C14" s="51">
        <v>39</v>
      </c>
      <c r="D14" s="359" t="s">
        <v>361</v>
      </c>
      <c r="E14" s="40" t="s">
        <v>319</v>
      </c>
      <c r="F14" s="39"/>
      <c r="G14" s="59"/>
      <c r="H14" s="47"/>
      <c r="I14" s="592"/>
      <c r="J14" s="20"/>
      <c r="K14" s="59"/>
      <c r="L14" s="20"/>
      <c r="M14" s="386"/>
      <c r="N14" s="386"/>
    </row>
    <row r="15" spans="1:14" ht="14.25" customHeight="1">
      <c r="A15" s="577"/>
      <c r="B15" s="88"/>
      <c r="C15" s="51">
        <v>49</v>
      </c>
      <c r="D15" s="359" t="s">
        <v>340</v>
      </c>
      <c r="E15" s="40" t="s">
        <v>319</v>
      </c>
      <c r="F15" s="39"/>
      <c r="G15" s="59"/>
      <c r="H15" s="47"/>
      <c r="I15" s="592"/>
      <c r="J15" s="20"/>
      <c r="K15" s="59"/>
      <c r="L15" s="20"/>
      <c r="M15" s="386"/>
      <c r="N15" s="386"/>
    </row>
    <row r="16" spans="1:14" ht="14.25" customHeight="1">
      <c r="A16" s="577"/>
      <c r="B16" s="88"/>
      <c r="C16" s="51"/>
      <c r="D16" s="359"/>
      <c r="E16" s="40"/>
      <c r="F16" s="39"/>
      <c r="G16" s="59"/>
      <c r="H16" s="47"/>
      <c r="I16" s="592"/>
      <c r="J16" s="20"/>
      <c r="K16" s="59"/>
      <c r="L16" s="20"/>
      <c r="M16" s="386"/>
      <c r="N16" s="386"/>
    </row>
    <row r="17" spans="1:14" ht="15.75" customHeight="1" thickBot="1">
      <c r="A17" s="577"/>
      <c r="B17" s="89"/>
      <c r="C17" s="51"/>
      <c r="D17" s="359"/>
      <c r="E17" s="40"/>
      <c r="F17" s="39"/>
      <c r="G17" s="59"/>
      <c r="H17" s="47"/>
      <c r="I17" s="592"/>
      <c r="J17" s="40"/>
      <c r="K17" s="39"/>
      <c r="L17" s="40"/>
      <c r="M17" s="386"/>
      <c r="N17" s="386"/>
    </row>
    <row r="18" spans="1:14" ht="15.75" customHeight="1">
      <c r="A18" s="589" t="s">
        <v>159</v>
      </c>
      <c r="B18" s="91"/>
      <c r="C18" s="333">
        <v>50</v>
      </c>
      <c r="D18" s="363" t="s">
        <v>341</v>
      </c>
      <c r="E18" s="7" t="s">
        <v>329</v>
      </c>
      <c r="F18" s="7"/>
      <c r="G18" s="171"/>
      <c r="H18" s="47"/>
      <c r="I18" s="651" t="s">
        <v>159</v>
      </c>
      <c r="J18" s="7">
        <v>34</v>
      </c>
      <c r="K18" s="58" t="s">
        <v>353</v>
      </c>
      <c r="L18" s="7" t="s">
        <v>329</v>
      </c>
      <c r="M18" s="416"/>
      <c r="N18" s="416"/>
    </row>
    <row r="19" spans="1:14" ht="15.75" customHeight="1">
      <c r="A19" s="577"/>
      <c r="B19" s="92"/>
      <c r="C19" s="347">
        <v>58</v>
      </c>
      <c r="D19" s="19" t="s">
        <v>339</v>
      </c>
      <c r="E19" s="20" t="s">
        <v>329</v>
      </c>
      <c r="F19" s="94"/>
      <c r="G19" s="172"/>
      <c r="H19" s="47"/>
      <c r="I19" s="652"/>
      <c r="J19" s="20">
        <v>69</v>
      </c>
      <c r="K19" s="59" t="s">
        <v>354</v>
      </c>
      <c r="L19" s="20" t="s">
        <v>329</v>
      </c>
      <c r="M19" s="386"/>
      <c r="N19" s="386"/>
    </row>
    <row r="20" spans="1:14" ht="15.75" customHeight="1">
      <c r="A20" s="577"/>
      <c r="B20" s="92"/>
      <c r="C20" s="348">
        <v>61</v>
      </c>
      <c r="D20" s="426" t="s">
        <v>362</v>
      </c>
      <c r="E20" s="427" t="s">
        <v>363</v>
      </c>
      <c r="F20" s="424"/>
      <c r="G20" s="425"/>
      <c r="H20" s="47"/>
      <c r="I20" s="652"/>
      <c r="J20" s="526">
        <v>81</v>
      </c>
      <c r="K20" s="527" t="s">
        <v>394</v>
      </c>
      <c r="L20" s="528" t="s">
        <v>329</v>
      </c>
      <c r="M20" s="413"/>
      <c r="N20" s="413"/>
    </row>
    <row r="21" spans="1:14" ht="15.75" customHeight="1">
      <c r="A21" s="577"/>
      <c r="B21" s="89"/>
      <c r="C21" s="520">
        <v>63</v>
      </c>
      <c r="D21" s="521" t="s">
        <v>364</v>
      </c>
      <c r="E21" s="386" t="s">
        <v>363</v>
      </c>
      <c r="F21" s="39"/>
      <c r="G21" s="370"/>
      <c r="H21" s="47"/>
      <c r="I21" s="652"/>
      <c r="J21" s="529">
        <v>87</v>
      </c>
      <c r="K21" s="530" t="s">
        <v>395</v>
      </c>
      <c r="L21" s="531" t="s">
        <v>329</v>
      </c>
      <c r="M21" s="415"/>
      <c r="N21" s="415"/>
    </row>
    <row r="22" spans="1:14" ht="15.75" customHeight="1">
      <c r="A22" s="577"/>
      <c r="B22" s="152"/>
      <c r="C22" s="532">
        <v>65</v>
      </c>
      <c r="D22" s="533" t="s">
        <v>365</v>
      </c>
      <c r="E22" s="391" t="s">
        <v>363</v>
      </c>
      <c r="F22" s="59"/>
      <c r="G22" s="261"/>
      <c r="H22" s="47"/>
      <c r="I22" s="652"/>
      <c r="J22" s="432"/>
      <c r="K22" s="300"/>
      <c r="L22" s="298"/>
      <c r="M22" s="415"/>
      <c r="N22" s="415"/>
    </row>
    <row r="23" spans="1:14" ht="15.75" customHeight="1">
      <c r="A23" s="577"/>
      <c r="B23" s="152"/>
      <c r="C23" s="347">
        <v>66</v>
      </c>
      <c r="D23" s="19" t="s">
        <v>429</v>
      </c>
      <c r="E23" s="20" t="s">
        <v>329</v>
      </c>
      <c r="F23" s="59"/>
      <c r="G23" s="261"/>
      <c r="H23" s="47"/>
      <c r="I23" s="652"/>
      <c r="J23" s="432"/>
      <c r="K23" s="300"/>
      <c r="L23" s="298"/>
      <c r="M23" s="415"/>
      <c r="N23" s="415"/>
    </row>
    <row r="24" spans="1:14" ht="15.75" customHeight="1">
      <c r="A24" s="577"/>
      <c r="B24" s="152"/>
      <c r="C24" s="334">
        <v>97</v>
      </c>
      <c r="D24" s="19" t="s">
        <v>404</v>
      </c>
      <c r="E24" s="20" t="s">
        <v>373</v>
      </c>
      <c r="F24" s="59"/>
      <c r="G24" s="261"/>
      <c r="H24" s="47"/>
      <c r="I24" s="652"/>
      <c r="J24" s="432"/>
      <c r="K24" s="300"/>
      <c r="L24" s="298"/>
      <c r="M24" s="415"/>
      <c r="N24" s="415"/>
    </row>
    <row r="25" spans="1:14" ht="15.75" customHeight="1" thickBot="1">
      <c r="A25" s="577"/>
      <c r="B25" s="152"/>
      <c r="C25" s="334">
        <v>99</v>
      </c>
      <c r="D25" s="20" t="s">
        <v>405</v>
      </c>
      <c r="E25" s="20" t="s">
        <v>329</v>
      </c>
      <c r="F25" s="59"/>
      <c r="G25" s="261"/>
      <c r="H25" s="47"/>
      <c r="I25" s="653"/>
      <c r="J25" s="433"/>
      <c r="K25" s="320"/>
      <c r="L25" s="330"/>
      <c r="M25" s="434"/>
      <c r="N25" s="434"/>
    </row>
    <row r="26" spans="1:14" ht="15.75" customHeight="1" thickBot="1">
      <c r="A26" s="577"/>
      <c r="B26" s="89"/>
      <c r="C26" s="349"/>
      <c r="D26" s="298"/>
      <c r="E26" s="298"/>
      <c r="F26" s="391"/>
      <c r="G26" s="391"/>
      <c r="H26" s="47"/>
      <c r="I26" s="651" t="s">
        <v>158</v>
      </c>
      <c r="J26" s="436">
        <v>94</v>
      </c>
      <c r="K26" s="59" t="s">
        <v>396</v>
      </c>
      <c r="L26" s="20" t="s">
        <v>397</v>
      </c>
      <c r="M26" s="435"/>
      <c r="N26" s="435"/>
    </row>
    <row r="27" spans="1:14" ht="15.75" customHeight="1">
      <c r="A27" s="589" t="s">
        <v>158</v>
      </c>
      <c r="B27" s="91"/>
      <c r="C27" s="321">
        <v>121</v>
      </c>
      <c r="D27" s="363" t="s">
        <v>345</v>
      </c>
      <c r="E27" s="7" t="s">
        <v>329</v>
      </c>
      <c r="F27" s="58"/>
      <c r="G27" s="7"/>
      <c r="H27" s="48"/>
      <c r="I27" s="652"/>
      <c r="J27" s="261">
        <v>100</v>
      </c>
      <c r="K27" s="20" t="s">
        <v>398</v>
      </c>
      <c r="L27" s="20" t="s">
        <v>399</v>
      </c>
      <c r="M27" s="429"/>
      <c r="N27" s="429"/>
    </row>
    <row r="28" spans="1:14" ht="15.75" customHeight="1">
      <c r="A28" s="577"/>
      <c r="B28" s="152"/>
      <c r="C28" s="334">
        <v>125</v>
      </c>
      <c r="D28" s="19" t="s">
        <v>406</v>
      </c>
      <c r="E28" s="20" t="s">
        <v>407</v>
      </c>
      <c r="F28" s="20"/>
      <c r="G28" s="20"/>
      <c r="H28" s="48"/>
      <c r="I28" s="652"/>
      <c r="J28" s="261">
        <v>110</v>
      </c>
      <c r="K28" s="20" t="s">
        <v>401</v>
      </c>
      <c r="L28" s="20" t="s">
        <v>397</v>
      </c>
      <c r="M28" s="429"/>
      <c r="N28" s="429"/>
    </row>
    <row r="29" spans="1:14" ht="15.75" customHeight="1">
      <c r="A29" s="577"/>
      <c r="B29" s="152"/>
      <c r="C29" s="323">
        <v>132</v>
      </c>
      <c r="D29" s="359" t="s">
        <v>343</v>
      </c>
      <c r="E29" s="40" t="s">
        <v>329</v>
      </c>
      <c r="F29" s="20"/>
      <c r="G29" s="20"/>
      <c r="H29" s="48"/>
      <c r="I29" s="652"/>
      <c r="J29" s="261">
        <v>121</v>
      </c>
      <c r="K29" s="20" t="s">
        <v>400</v>
      </c>
      <c r="L29" s="20" t="s">
        <v>399</v>
      </c>
      <c r="M29" s="428"/>
      <c r="N29" s="428"/>
    </row>
    <row r="30" spans="1:14" ht="15" customHeight="1">
      <c r="A30" s="577"/>
      <c r="B30" s="152"/>
      <c r="C30" s="323">
        <v>135</v>
      </c>
      <c r="D30" s="359" t="s">
        <v>344</v>
      </c>
      <c r="E30" s="40" t="s">
        <v>329</v>
      </c>
      <c r="F30" s="59"/>
      <c r="G30" s="20"/>
      <c r="H30" s="48"/>
      <c r="I30" s="652"/>
      <c r="J30" s="261">
        <v>124</v>
      </c>
      <c r="K30" s="20" t="s">
        <v>402</v>
      </c>
      <c r="L30" s="20" t="s">
        <v>399</v>
      </c>
      <c r="M30" s="429"/>
      <c r="N30" s="429"/>
    </row>
    <row r="31" spans="1:14" ht="15" customHeight="1">
      <c r="A31" s="577"/>
      <c r="B31" s="89"/>
      <c r="C31" s="323">
        <v>141</v>
      </c>
      <c r="D31" s="359" t="s">
        <v>408</v>
      </c>
      <c r="E31" s="40" t="s">
        <v>329</v>
      </c>
      <c r="F31" s="39"/>
      <c r="G31" s="40"/>
      <c r="H31" s="48"/>
      <c r="I31" s="652"/>
      <c r="J31" s="121" t="s">
        <v>238</v>
      </c>
      <c r="K31" s="20" t="s">
        <v>376</v>
      </c>
      <c r="L31" s="20" t="s">
        <v>392</v>
      </c>
      <c r="M31" s="429"/>
      <c r="N31" s="429"/>
    </row>
    <row r="32" spans="1:14" ht="15" customHeight="1">
      <c r="A32" s="577"/>
      <c r="B32" s="89"/>
      <c r="C32" s="323">
        <v>167</v>
      </c>
      <c r="D32" s="359" t="s">
        <v>409</v>
      </c>
      <c r="E32" s="40" t="s">
        <v>392</v>
      </c>
      <c r="F32" s="39"/>
      <c r="G32" s="40"/>
      <c r="H32" s="48"/>
      <c r="I32" s="652"/>
      <c r="J32" s="121" t="s">
        <v>238</v>
      </c>
      <c r="K32" s="20" t="s">
        <v>403</v>
      </c>
      <c r="L32" s="20" t="s">
        <v>329</v>
      </c>
      <c r="M32" s="429"/>
      <c r="N32" s="429"/>
    </row>
    <row r="33" spans="1:14" ht="15.75" customHeight="1">
      <c r="A33" s="577"/>
      <c r="B33" s="89"/>
      <c r="C33" s="323">
        <v>175</v>
      </c>
      <c r="D33" s="359" t="s">
        <v>410</v>
      </c>
      <c r="E33" s="40" t="s">
        <v>411</v>
      </c>
      <c r="F33" s="39"/>
      <c r="G33" s="40"/>
      <c r="H33" s="48"/>
      <c r="I33" s="652"/>
      <c r="J33" s="121"/>
      <c r="K33" s="20"/>
      <c r="L33" s="20"/>
      <c r="M33" s="386"/>
      <c r="N33" s="386"/>
    </row>
    <row r="34" spans="1:14" ht="15.75" customHeight="1">
      <c r="A34" s="577"/>
      <c r="B34" s="89"/>
      <c r="C34" s="323">
        <v>178</v>
      </c>
      <c r="D34" s="359" t="s">
        <v>347</v>
      </c>
      <c r="E34" s="40" t="s">
        <v>412</v>
      </c>
      <c r="F34" s="39"/>
      <c r="G34" s="40"/>
      <c r="H34" s="48"/>
      <c r="I34" s="652"/>
      <c r="J34" s="121"/>
      <c r="K34" s="20"/>
      <c r="L34" s="20"/>
      <c r="M34" s="386"/>
      <c r="N34" s="386"/>
    </row>
    <row r="35" spans="1:14" ht="15.75" customHeight="1">
      <c r="A35" s="577"/>
      <c r="B35" s="89"/>
      <c r="C35" s="323">
        <v>189</v>
      </c>
      <c r="D35" s="359" t="s">
        <v>413</v>
      </c>
      <c r="E35" s="40" t="s">
        <v>392</v>
      </c>
      <c r="F35" s="39"/>
      <c r="G35" s="40"/>
      <c r="H35" s="48"/>
      <c r="I35" s="652"/>
      <c r="J35" s="121"/>
      <c r="K35" s="20"/>
      <c r="L35" s="20"/>
      <c r="M35" s="130"/>
      <c r="N35" s="130"/>
    </row>
    <row r="36" spans="1:14" ht="15.75" customHeight="1">
      <c r="A36" s="577"/>
      <c r="B36" s="89"/>
      <c r="C36" s="323">
        <v>196</v>
      </c>
      <c r="D36" s="359" t="s">
        <v>414</v>
      </c>
      <c r="E36" s="40" t="s">
        <v>407</v>
      </c>
      <c r="F36" s="354"/>
      <c r="G36" s="355"/>
      <c r="H36" s="48"/>
      <c r="I36" s="652"/>
      <c r="J36" s="121"/>
      <c r="K36" s="20"/>
      <c r="L36" s="20"/>
      <c r="M36" s="130"/>
      <c r="N36" s="130"/>
    </row>
    <row r="37" spans="1:14" ht="15.75" customHeight="1">
      <c r="A37" s="577"/>
      <c r="B37" s="89"/>
      <c r="C37" s="323">
        <v>206</v>
      </c>
      <c r="D37" s="359" t="s">
        <v>415</v>
      </c>
      <c r="E37" s="40" t="s">
        <v>229</v>
      </c>
      <c r="F37" s="39"/>
      <c r="G37" s="40"/>
      <c r="H37" s="48"/>
      <c r="I37" s="652"/>
      <c r="J37" s="121"/>
      <c r="K37" s="20"/>
      <c r="L37" s="20"/>
      <c r="M37" s="130"/>
      <c r="N37" s="130"/>
    </row>
    <row r="38" spans="1:14" ht="15.75" customHeight="1">
      <c r="A38" s="577"/>
      <c r="B38" s="89"/>
      <c r="C38" s="323">
        <v>209</v>
      </c>
      <c r="D38" s="359" t="s">
        <v>416</v>
      </c>
      <c r="E38" s="40" t="s">
        <v>229</v>
      </c>
      <c r="F38" s="39"/>
      <c r="G38" s="40"/>
      <c r="H38" s="48"/>
      <c r="I38" s="652"/>
      <c r="J38" s="121"/>
      <c r="K38" s="20"/>
      <c r="L38" s="20"/>
      <c r="M38" s="130"/>
      <c r="N38" s="130"/>
    </row>
    <row r="39" spans="1:14" ht="15.75" customHeight="1">
      <c r="A39" s="577"/>
      <c r="B39" s="89"/>
      <c r="C39" s="323">
        <v>213</v>
      </c>
      <c r="D39" s="359" t="s">
        <v>417</v>
      </c>
      <c r="E39" s="40" t="s">
        <v>392</v>
      </c>
      <c r="F39" s="39"/>
      <c r="G39" s="40"/>
      <c r="H39" s="48"/>
      <c r="I39" s="652"/>
      <c r="J39" s="121"/>
      <c r="K39" s="20"/>
      <c r="L39" s="20"/>
      <c r="M39" s="130"/>
      <c r="N39" s="130"/>
    </row>
    <row r="40" spans="1:14" ht="15.75" customHeight="1">
      <c r="A40" s="577"/>
      <c r="B40" s="89"/>
      <c r="C40" s="323">
        <v>218</v>
      </c>
      <c r="D40" s="359" t="s">
        <v>418</v>
      </c>
      <c r="E40" s="40" t="s">
        <v>392</v>
      </c>
      <c r="F40" s="39"/>
      <c r="G40" s="40"/>
      <c r="H40" s="48"/>
      <c r="I40" s="652"/>
      <c r="J40" s="121"/>
      <c r="K40" s="20"/>
      <c r="L40" s="20"/>
      <c r="M40" s="130"/>
      <c r="N40" s="130"/>
    </row>
    <row r="41" spans="1:14" ht="15.75" customHeight="1">
      <c r="A41" s="577"/>
      <c r="B41" s="89"/>
      <c r="C41" s="323">
        <v>213</v>
      </c>
      <c r="D41" s="359" t="s">
        <v>417</v>
      </c>
      <c r="E41" s="40" t="s">
        <v>392</v>
      </c>
      <c r="F41" s="39"/>
      <c r="G41" s="40"/>
      <c r="H41" s="48"/>
      <c r="I41" s="652"/>
      <c r="J41" s="121"/>
      <c r="K41" s="20"/>
      <c r="L41" s="20"/>
      <c r="M41" s="130"/>
      <c r="N41" s="130"/>
    </row>
    <row r="42" spans="1:14" ht="15.75" customHeight="1">
      <c r="A42" s="577"/>
      <c r="B42" s="89"/>
      <c r="C42" s="323">
        <v>218</v>
      </c>
      <c r="D42" s="359" t="s">
        <v>418</v>
      </c>
      <c r="E42" s="40" t="s">
        <v>392</v>
      </c>
      <c r="F42" s="39"/>
      <c r="G42" s="40"/>
      <c r="H42" s="48"/>
      <c r="I42" s="652"/>
      <c r="J42" s="121"/>
      <c r="K42" s="20"/>
      <c r="L42" s="20"/>
      <c r="M42" s="130"/>
      <c r="N42" s="130"/>
    </row>
    <row r="43" spans="1:14" ht="15.75" customHeight="1">
      <c r="A43" s="577"/>
      <c r="B43" s="89"/>
      <c r="C43" s="323"/>
      <c r="D43" s="359"/>
      <c r="E43" s="40"/>
      <c r="F43" s="39"/>
      <c r="G43" s="40"/>
      <c r="H43" s="48"/>
      <c r="I43" s="652"/>
      <c r="J43" s="121"/>
      <c r="K43" s="20"/>
      <c r="L43" s="20"/>
      <c r="M43" s="130"/>
      <c r="N43" s="130"/>
    </row>
    <row r="44" spans="1:14" ht="15.75" customHeight="1">
      <c r="A44" s="577"/>
      <c r="B44" s="89"/>
      <c r="C44" s="323"/>
      <c r="D44" s="359"/>
      <c r="E44" s="40"/>
      <c r="F44" s="39"/>
      <c r="G44" s="40"/>
      <c r="H44" s="48"/>
      <c r="I44" s="652"/>
      <c r="J44" s="121"/>
      <c r="K44" s="20"/>
      <c r="L44" s="20"/>
      <c r="M44" s="130"/>
      <c r="N44" s="130"/>
    </row>
    <row r="45" spans="1:14" ht="15.75" customHeight="1">
      <c r="A45" s="577"/>
      <c r="B45" s="89"/>
      <c r="C45" s="323"/>
      <c r="D45" s="359"/>
      <c r="E45" s="40"/>
      <c r="F45" s="39"/>
      <c r="G45" s="40"/>
      <c r="H45" s="48"/>
      <c r="I45" s="652"/>
      <c r="J45" s="121"/>
      <c r="K45" s="20"/>
      <c r="L45" s="20"/>
      <c r="M45" s="130"/>
      <c r="N45" s="130"/>
    </row>
    <row r="46" spans="1:14" ht="15.75" customHeight="1">
      <c r="A46" s="577"/>
      <c r="B46" s="89"/>
      <c r="C46" s="331"/>
      <c r="D46" s="359"/>
      <c r="E46" s="40"/>
      <c r="F46" s="39"/>
      <c r="G46" s="40"/>
      <c r="H46" s="48"/>
      <c r="I46" s="652"/>
      <c r="J46" s="121"/>
      <c r="K46" s="20"/>
      <c r="L46" s="20"/>
      <c r="M46" s="130"/>
      <c r="N46" s="130"/>
    </row>
    <row r="47" spans="1:14" ht="15.75" customHeight="1">
      <c r="A47" s="577"/>
      <c r="B47" s="89"/>
      <c r="C47" s="331"/>
      <c r="D47" s="359"/>
      <c r="E47" s="40"/>
      <c r="F47" s="39"/>
      <c r="G47" s="40"/>
      <c r="H47" s="48"/>
      <c r="I47" s="652"/>
      <c r="J47" s="121"/>
      <c r="K47" s="20"/>
      <c r="L47" s="20"/>
      <c r="M47" s="130"/>
      <c r="N47" s="130"/>
    </row>
    <row r="48" spans="1:14" ht="20" customHeight="1" thickBot="1">
      <c r="A48" s="576"/>
      <c r="B48" s="90"/>
      <c r="C48" s="332"/>
      <c r="D48" s="362"/>
      <c r="E48" s="8"/>
      <c r="F48" s="38"/>
      <c r="G48" s="8"/>
      <c r="H48" s="48"/>
      <c r="I48" s="652"/>
      <c r="J48" s="121"/>
      <c r="K48" s="20"/>
      <c r="L48" s="20"/>
      <c r="M48" s="130"/>
      <c r="N48" s="130"/>
    </row>
    <row r="49" spans="1:14" ht="15.75" customHeight="1" thickBot="1">
      <c r="A49" s="35"/>
      <c r="B49" s="35"/>
      <c r="C49" s="36"/>
      <c r="D49" s="36"/>
      <c r="E49" s="36"/>
      <c r="F49" s="36"/>
      <c r="G49" s="36"/>
      <c r="H49" s="36"/>
      <c r="I49" s="653"/>
      <c r="J49" s="341"/>
      <c r="K49" s="38"/>
      <c r="L49" s="8"/>
      <c r="M49" s="131"/>
      <c r="N49" s="131"/>
    </row>
    <row r="50" spans="1:14" s="11" customFormat="1" ht="28" customHeight="1">
      <c r="A50" s="12" t="s">
        <v>75</v>
      </c>
      <c r="B50" s="657"/>
      <c r="C50" s="657"/>
      <c r="D50" s="657"/>
      <c r="E50" s="437"/>
      <c r="F50" s="438"/>
      <c r="G50" s="655"/>
      <c r="H50" s="656"/>
      <c r="I50" s="661"/>
      <c r="J50" s="662"/>
      <c r="K50" s="662"/>
      <c r="L50" s="438"/>
    </row>
    <row r="51" spans="1:14" s="11" customFormat="1" ht="14">
      <c r="B51" s="658"/>
      <c r="C51" s="659"/>
      <c r="D51" s="659"/>
      <c r="E51" s="655"/>
      <c r="F51" s="656"/>
      <c r="G51" s="659"/>
      <c r="H51" s="660"/>
      <c r="K51" s="119" t="s">
        <v>76</v>
      </c>
      <c r="L51" s="116"/>
    </row>
    <row r="52" spans="1:14" s="11" customFormat="1" ht="14">
      <c r="A52" s="13" t="s">
        <v>6</v>
      </c>
      <c r="B52" s="654"/>
      <c r="C52" s="655"/>
      <c r="D52" s="656"/>
      <c r="E52" s="439"/>
      <c r="F52" s="654"/>
      <c r="G52" s="655"/>
      <c r="H52" s="656"/>
      <c r="I52" s="663"/>
      <c r="J52" s="664"/>
      <c r="K52" s="176" t="s">
        <v>147</v>
      </c>
    </row>
    <row r="53" spans="1:14" s="11" customFormat="1" ht="6.75" customHeight="1">
      <c r="A53" s="118"/>
      <c r="B53" s="101"/>
      <c r="C53" s="101"/>
      <c r="D53" s="101"/>
      <c r="E53" s="101"/>
    </row>
    <row r="54" spans="1:14" ht="4.5" customHeight="1" thickBot="1">
      <c r="A54" s="35"/>
      <c r="B54" s="36"/>
      <c r="C54" s="36"/>
      <c r="D54" s="36"/>
      <c r="E54" s="36"/>
      <c r="F54" s="36"/>
      <c r="G54" s="36"/>
      <c r="H54" s="36"/>
      <c r="I54" s="11"/>
      <c r="J54" s="11"/>
      <c r="K54" s="84"/>
      <c r="L54" s="11"/>
    </row>
    <row r="55" spans="1:14" s="63" customFormat="1" ht="15.75" customHeight="1" thickBot="1">
      <c r="A55" s="68" t="s">
        <v>29</v>
      </c>
      <c r="B55" s="545" t="s">
        <v>190</v>
      </c>
      <c r="C55" s="545"/>
      <c r="D55" s="545"/>
      <c r="E55" s="455" t="s">
        <v>28</v>
      </c>
      <c r="F55" s="635" t="s">
        <v>419</v>
      </c>
      <c r="G55" s="635"/>
      <c r="H55" s="635"/>
      <c r="I55" s="635"/>
      <c r="J55" s="635"/>
      <c r="K55" s="117" t="s">
        <v>30</v>
      </c>
      <c r="L55" s="454">
        <v>44132</v>
      </c>
      <c r="M55" s="157"/>
      <c r="N55" s="158"/>
    </row>
    <row r="56" spans="1:14" ht="9.75" customHeight="1" thickBot="1"/>
    <row r="57" spans="1:14" ht="15" customHeight="1" thickBot="1">
      <c r="B57" s="584" t="s">
        <v>33</v>
      </c>
      <c r="C57" s="585"/>
      <c r="D57" s="585"/>
      <c r="E57" s="585"/>
      <c r="F57" s="590"/>
      <c r="G57" s="103" t="s">
        <v>54</v>
      </c>
      <c r="H57" s="46"/>
      <c r="I57" s="609" t="s">
        <v>34</v>
      </c>
      <c r="J57" s="583"/>
      <c r="K57" s="583"/>
      <c r="L57" s="583"/>
      <c r="M57" s="610"/>
      <c r="N57" s="178" t="s">
        <v>54</v>
      </c>
    </row>
    <row r="58" spans="1:14" ht="11.25" customHeight="1" thickBot="1">
      <c r="B58" s="41" t="s">
        <v>23</v>
      </c>
      <c r="C58" s="6" t="s">
        <v>22</v>
      </c>
      <c r="D58" s="14" t="s">
        <v>1</v>
      </c>
      <c r="E58" s="14" t="s">
        <v>0</v>
      </c>
      <c r="F58" s="57" t="s">
        <v>160</v>
      </c>
      <c r="G58" s="6" t="s">
        <v>161</v>
      </c>
      <c r="H58" s="47"/>
      <c r="I58" s="107" t="s">
        <v>23</v>
      </c>
      <c r="J58" s="107" t="s">
        <v>22</v>
      </c>
      <c r="K58" s="108" t="s">
        <v>1</v>
      </c>
      <c r="L58" s="338" t="s">
        <v>16</v>
      </c>
      <c r="M58" s="57" t="s">
        <v>160</v>
      </c>
      <c r="N58" s="6" t="s">
        <v>161</v>
      </c>
    </row>
    <row r="59" spans="1:14" ht="14">
      <c r="A59" s="589" t="s">
        <v>25</v>
      </c>
      <c r="B59" s="54"/>
      <c r="C59" s="16"/>
      <c r="D59" s="28"/>
      <c r="E59" s="28"/>
      <c r="F59" s="58"/>
      <c r="G59" s="93"/>
      <c r="H59" s="47"/>
      <c r="I59" s="7"/>
      <c r="J59" s="58">
        <v>74</v>
      </c>
      <c r="K59" s="58" t="s">
        <v>239</v>
      </c>
      <c r="L59" s="58" t="s">
        <v>225</v>
      </c>
      <c r="M59" s="159"/>
      <c r="N59" s="159"/>
    </row>
    <row r="60" spans="1:14" ht="15.75" customHeight="1">
      <c r="A60" s="577"/>
      <c r="B60" s="55"/>
      <c r="C60" s="18"/>
      <c r="D60" s="30"/>
      <c r="E60" s="30"/>
      <c r="F60" s="59"/>
      <c r="G60" s="20"/>
      <c r="H60" s="47"/>
      <c r="I60" s="20"/>
      <c r="J60" s="18"/>
      <c r="K60" s="39"/>
      <c r="L60" s="39"/>
      <c r="M60" s="132"/>
      <c r="N60" s="132"/>
    </row>
    <row r="61" spans="1:14" ht="15.75" customHeight="1">
      <c r="A61" s="577"/>
      <c r="B61" s="55"/>
      <c r="C61" s="18"/>
      <c r="D61" s="30"/>
      <c r="E61" s="30"/>
      <c r="F61" s="59"/>
      <c r="G61" s="20"/>
      <c r="H61" s="47"/>
      <c r="I61" s="20"/>
      <c r="J61" s="18"/>
      <c r="K61" s="59"/>
      <c r="L61" s="59"/>
      <c r="M61" s="132"/>
      <c r="N61" s="132"/>
    </row>
    <row r="62" spans="1:14" ht="15.75" customHeight="1" thickBot="1">
      <c r="A62" s="576"/>
      <c r="B62" s="56"/>
      <c r="C62" s="31"/>
      <c r="D62" s="32"/>
      <c r="E62" s="32"/>
      <c r="F62" s="38"/>
      <c r="G62" s="40"/>
      <c r="H62" s="47"/>
      <c r="I62" s="8"/>
      <c r="J62" s="31"/>
      <c r="K62" s="32"/>
      <c r="L62" s="34"/>
      <c r="M62" s="153"/>
      <c r="N62" s="153"/>
    </row>
    <row r="63" spans="1:14" ht="14">
      <c r="A63" s="575" t="s">
        <v>131</v>
      </c>
      <c r="B63" s="500">
        <v>1</v>
      </c>
      <c r="C63" s="397">
        <v>129</v>
      </c>
      <c r="D63" s="510" t="s">
        <v>255</v>
      </c>
      <c r="E63" s="511" t="s">
        <v>221</v>
      </c>
      <c r="F63" s="512"/>
      <c r="G63" s="513"/>
      <c r="H63" s="47"/>
      <c r="I63" s="648" t="s">
        <v>15</v>
      </c>
      <c r="J63" s="59" t="s">
        <v>238</v>
      </c>
      <c r="K63" s="59" t="s">
        <v>259</v>
      </c>
      <c r="L63" s="59" t="s">
        <v>216</v>
      </c>
      <c r="M63" s="170"/>
      <c r="N63" s="170"/>
    </row>
    <row r="64" spans="1:14" ht="15.75" customHeight="1">
      <c r="A64" s="577"/>
      <c r="B64" s="494" t="s">
        <v>19</v>
      </c>
      <c r="C64" s="495" t="s">
        <v>238</v>
      </c>
      <c r="D64" s="496" t="s">
        <v>256</v>
      </c>
      <c r="E64" s="497" t="s">
        <v>225</v>
      </c>
      <c r="F64" s="498"/>
      <c r="G64" s="497"/>
      <c r="H64" s="47"/>
      <c r="I64" s="649"/>
      <c r="J64" s="59">
        <v>153</v>
      </c>
      <c r="K64" s="59" t="s">
        <v>260</v>
      </c>
      <c r="L64" s="59" t="s">
        <v>261</v>
      </c>
      <c r="M64" s="132"/>
      <c r="N64" s="132"/>
    </row>
    <row r="65" spans="1:14" ht="15.75" customHeight="1">
      <c r="A65" s="577"/>
      <c r="B65" s="475" t="s">
        <v>136</v>
      </c>
      <c r="C65" s="486" t="s">
        <v>238</v>
      </c>
      <c r="D65" s="476" t="s">
        <v>250</v>
      </c>
      <c r="E65" s="477" t="s">
        <v>214</v>
      </c>
      <c r="F65" s="478"/>
      <c r="G65" s="477"/>
      <c r="H65" s="47"/>
      <c r="I65" s="649"/>
      <c r="J65" s="265" t="s">
        <v>238</v>
      </c>
      <c r="K65" s="59" t="s">
        <v>262</v>
      </c>
      <c r="L65" s="59" t="s">
        <v>263</v>
      </c>
      <c r="M65" s="132"/>
      <c r="N65" s="132"/>
    </row>
    <row r="66" spans="1:14" ht="15.75" customHeight="1">
      <c r="A66" s="577"/>
      <c r="B66" s="475" t="s">
        <v>19</v>
      </c>
      <c r="C66" s="486">
        <v>384</v>
      </c>
      <c r="D66" s="476" t="s">
        <v>257</v>
      </c>
      <c r="E66" s="477" t="s">
        <v>214</v>
      </c>
      <c r="F66" s="478"/>
      <c r="G66" s="477"/>
      <c r="H66" s="47"/>
      <c r="I66" s="649"/>
      <c r="J66" s="514">
        <v>157</v>
      </c>
      <c r="K66" s="39" t="s">
        <v>264</v>
      </c>
      <c r="L66" s="39" t="s">
        <v>216</v>
      </c>
      <c r="M66" s="132"/>
      <c r="N66" s="132"/>
    </row>
    <row r="67" spans="1:14" ht="15.75" customHeight="1" thickBot="1">
      <c r="A67" s="576"/>
      <c r="B67" s="464" t="s">
        <v>137</v>
      </c>
      <c r="C67" s="487">
        <v>289</v>
      </c>
      <c r="D67" s="488" t="s">
        <v>258</v>
      </c>
      <c r="E67" s="489" t="s">
        <v>232</v>
      </c>
      <c r="F67" s="490"/>
      <c r="G67" s="489"/>
      <c r="H67" s="48"/>
      <c r="I67" s="649"/>
      <c r="J67" s="514">
        <v>167</v>
      </c>
      <c r="K67" s="39" t="s">
        <v>265</v>
      </c>
      <c r="L67" s="39" t="s">
        <v>216</v>
      </c>
      <c r="M67" s="132"/>
      <c r="N67" s="132"/>
    </row>
    <row r="68" spans="1:14" ht="15.75" customHeight="1">
      <c r="A68" s="35"/>
      <c r="B68" s="515"/>
      <c r="C68" s="516"/>
      <c r="D68" s="517"/>
      <c r="E68" s="517"/>
      <c r="F68" s="517"/>
      <c r="G68" s="517"/>
      <c r="H68" s="9"/>
      <c r="I68" s="649"/>
      <c r="J68" s="514" t="s">
        <v>238</v>
      </c>
      <c r="K68" s="39" t="s">
        <v>266</v>
      </c>
      <c r="L68" s="39" t="s">
        <v>214</v>
      </c>
      <c r="M68" s="132"/>
      <c r="N68" s="132"/>
    </row>
    <row r="69" spans="1:14" ht="15.75" customHeight="1">
      <c r="A69" s="35"/>
      <c r="B69" s="515"/>
      <c r="C69" s="516"/>
      <c r="D69" s="517"/>
      <c r="E69" s="517"/>
      <c r="F69" s="517"/>
      <c r="G69" s="517"/>
      <c r="H69" s="9"/>
      <c r="I69" s="649"/>
      <c r="J69" s="514" t="s">
        <v>238</v>
      </c>
      <c r="K69" s="39" t="s">
        <v>267</v>
      </c>
      <c r="L69" s="39" t="s">
        <v>214</v>
      </c>
      <c r="M69" s="132"/>
      <c r="N69" s="132"/>
    </row>
    <row r="70" spans="1:14" ht="15.75" customHeight="1">
      <c r="A70" s="35"/>
      <c r="B70" s="515"/>
      <c r="C70" s="516"/>
      <c r="D70" s="517"/>
      <c r="E70" s="517"/>
      <c r="F70" s="517"/>
      <c r="G70" s="517"/>
      <c r="H70" s="9"/>
      <c r="I70" s="649"/>
      <c r="J70" s="514" t="s">
        <v>238</v>
      </c>
      <c r="K70" s="39" t="s">
        <v>268</v>
      </c>
      <c r="L70" s="39" t="s">
        <v>214</v>
      </c>
      <c r="M70" s="132"/>
      <c r="N70" s="132"/>
    </row>
    <row r="71" spans="1:14" ht="15.75" customHeight="1">
      <c r="A71" s="35"/>
      <c r="B71" s="128"/>
      <c r="C71" s="36"/>
      <c r="D71" s="36"/>
      <c r="E71" s="120"/>
      <c r="F71" s="120"/>
      <c r="G71" s="120"/>
      <c r="H71" s="9"/>
      <c r="I71" s="649"/>
      <c r="J71" s="514" t="s">
        <v>238</v>
      </c>
      <c r="K71" s="39" t="s">
        <v>269</v>
      </c>
      <c r="L71" s="39" t="s">
        <v>261</v>
      </c>
      <c r="M71" s="132"/>
      <c r="N71" s="132"/>
    </row>
    <row r="72" spans="1:14" ht="15" customHeight="1" thickBot="1">
      <c r="A72" s="69" t="s">
        <v>37</v>
      </c>
      <c r="B72" s="639"/>
      <c r="C72" s="640"/>
      <c r="D72" s="641"/>
      <c r="E72" s="373"/>
      <c r="F72" s="637" t="s">
        <v>76</v>
      </c>
      <c r="G72" s="637"/>
      <c r="I72" s="650"/>
      <c r="J72" s="76" t="s">
        <v>238</v>
      </c>
      <c r="K72" s="264" t="s">
        <v>270</v>
      </c>
      <c r="L72" s="264" t="s">
        <v>214</v>
      </c>
      <c r="M72" s="132"/>
      <c r="N72" s="132"/>
    </row>
    <row r="73" spans="1:14" s="11" customFormat="1" ht="19.5" customHeight="1">
      <c r="A73" s="70" t="s">
        <v>123</v>
      </c>
      <c r="B73" s="636"/>
      <c r="C73" s="636"/>
      <c r="D73" s="636"/>
      <c r="E73" s="67"/>
      <c r="F73" s="176" t="s">
        <v>147</v>
      </c>
      <c r="I73" s="1"/>
      <c r="J73" s="1"/>
      <c r="K73" s="1"/>
      <c r="L73" s="1"/>
    </row>
    <row r="74" spans="1:14" s="11" customFormat="1" ht="14">
      <c r="D74" s="309" t="s">
        <v>154</v>
      </c>
      <c r="I74" s="1"/>
      <c r="J74" s="1"/>
      <c r="K74" s="1"/>
      <c r="L74" s="1"/>
    </row>
    <row r="75" spans="1:14" s="67" customFormat="1" ht="15" thickBot="1">
      <c r="A75" s="65"/>
      <c r="B75" s="66"/>
      <c r="C75" s="66"/>
      <c r="D75" s="66"/>
      <c r="E75" s="66"/>
      <c r="I75" s="11"/>
      <c r="J75" s="11"/>
      <c r="K75" s="11"/>
      <c r="L75" s="11"/>
    </row>
    <row r="76" spans="1:14" s="63" customFormat="1" ht="15.75" customHeight="1" thickBot="1">
      <c r="A76" s="68" t="s">
        <v>29</v>
      </c>
      <c r="B76" s="635" t="s">
        <v>189</v>
      </c>
      <c r="C76" s="635"/>
      <c r="D76" s="635"/>
      <c r="E76" s="455" t="s">
        <v>28</v>
      </c>
      <c r="F76" s="645" t="s">
        <v>420</v>
      </c>
      <c r="G76" s="646"/>
      <c r="H76" s="646"/>
      <c r="I76" s="646"/>
      <c r="J76" s="647"/>
      <c r="K76" s="456" t="s">
        <v>30</v>
      </c>
      <c r="L76" s="457">
        <v>44160</v>
      </c>
    </row>
    <row r="77" spans="1:14" ht="14" thickBot="1"/>
    <row r="78" spans="1:14" ht="24" customHeight="1" thickBot="1">
      <c r="B78" s="642" t="s">
        <v>35</v>
      </c>
      <c r="C78" s="643"/>
      <c r="D78" s="643"/>
      <c r="E78" s="643"/>
      <c r="F78" s="644"/>
      <c r="G78" s="103" t="s">
        <v>54</v>
      </c>
      <c r="H78" s="104"/>
      <c r="I78" s="609" t="s">
        <v>36</v>
      </c>
      <c r="J78" s="583"/>
      <c r="K78" s="583"/>
      <c r="L78" s="583"/>
      <c r="M78" s="610"/>
      <c r="N78" s="178" t="s">
        <v>54</v>
      </c>
    </row>
    <row r="79" spans="1:14" ht="11.25" customHeight="1" thickBot="1">
      <c r="B79" s="41" t="s">
        <v>23</v>
      </c>
      <c r="C79" s="6" t="s">
        <v>22</v>
      </c>
      <c r="D79" s="14" t="s">
        <v>1</v>
      </c>
      <c r="E79" s="14" t="s">
        <v>0</v>
      </c>
      <c r="F79" s="57" t="s">
        <v>160</v>
      </c>
      <c r="G79" s="6" t="s">
        <v>161</v>
      </c>
      <c r="H79" s="3"/>
      <c r="I79" s="107" t="s">
        <v>23</v>
      </c>
      <c r="J79" s="107" t="s">
        <v>22</v>
      </c>
      <c r="K79" s="108" t="s">
        <v>1</v>
      </c>
      <c r="L79" s="338" t="s">
        <v>16</v>
      </c>
      <c r="M79" s="57" t="s">
        <v>160</v>
      </c>
      <c r="N79" s="6" t="s">
        <v>161</v>
      </c>
    </row>
    <row r="80" spans="1:14">
      <c r="A80" s="589" t="s">
        <v>73</v>
      </c>
      <c r="B80" s="75"/>
      <c r="C80" s="16"/>
      <c r="D80" s="173"/>
      <c r="E80" s="173"/>
      <c r="F80" s="260"/>
      <c r="G80" s="255"/>
      <c r="H80" s="3"/>
      <c r="I80" s="7"/>
      <c r="J80" s="16"/>
      <c r="K80" s="28"/>
      <c r="L80" s="28"/>
      <c r="M80" s="159"/>
      <c r="N80" s="159"/>
    </row>
    <row r="81" spans="1:14" ht="15.75" customHeight="1">
      <c r="A81" s="577"/>
      <c r="B81" s="73"/>
      <c r="C81" s="18"/>
      <c r="D81" s="20"/>
      <c r="E81" s="20"/>
      <c r="F81" s="59"/>
      <c r="G81" s="20"/>
      <c r="H81" s="3"/>
      <c r="I81" s="20"/>
      <c r="J81" s="18"/>
      <c r="K81" s="39"/>
      <c r="L81" s="40"/>
      <c r="M81" s="132"/>
      <c r="N81" s="132"/>
    </row>
    <row r="82" spans="1:14" ht="15.75" customHeight="1">
      <c r="A82" s="577"/>
      <c r="B82" s="73"/>
      <c r="C82" s="18"/>
      <c r="D82" s="20"/>
      <c r="E82" s="20"/>
      <c r="F82" s="59"/>
      <c r="G82" s="20"/>
      <c r="H82" s="3"/>
      <c r="I82" s="20"/>
      <c r="J82" s="18"/>
      <c r="K82" s="59"/>
      <c r="L82" s="20"/>
      <c r="M82" s="132"/>
      <c r="N82" s="132"/>
    </row>
    <row r="83" spans="1:14" ht="15.75" customHeight="1" thickBot="1">
      <c r="A83" s="576"/>
      <c r="B83" s="74"/>
      <c r="C83" s="31"/>
      <c r="D83" s="8"/>
      <c r="E83" s="8"/>
      <c r="F83" s="38"/>
      <c r="G83" s="8"/>
      <c r="H83" s="3"/>
      <c r="I83" s="8"/>
      <c r="J83" s="31"/>
      <c r="K83" s="32"/>
      <c r="L83" s="32"/>
      <c r="M83" s="133"/>
      <c r="N83" s="133"/>
    </row>
    <row r="84" spans="1:14" ht="15.75" customHeight="1">
      <c r="A84" s="577" t="s">
        <v>131</v>
      </c>
      <c r="B84" s="505">
        <v>1</v>
      </c>
      <c r="C84" s="20">
        <v>201</v>
      </c>
      <c r="D84" s="366" t="s">
        <v>276</v>
      </c>
      <c r="E84" s="491" t="s">
        <v>219</v>
      </c>
      <c r="F84" s="492"/>
      <c r="G84" s="493"/>
      <c r="H84" s="3"/>
      <c r="I84" s="505">
        <v>1</v>
      </c>
      <c r="J84" s="20">
        <v>201</v>
      </c>
      <c r="K84" s="366" t="s">
        <v>271</v>
      </c>
      <c r="L84" s="491" t="s">
        <v>216</v>
      </c>
      <c r="M84" s="492"/>
      <c r="N84" s="493"/>
    </row>
    <row r="85" spans="1:14" ht="15.75" customHeight="1">
      <c r="A85" s="577"/>
      <c r="B85" s="505">
        <v>2</v>
      </c>
      <c r="C85" s="20">
        <v>285</v>
      </c>
      <c r="D85" s="366" t="s">
        <v>277</v>
      </c>
      <c r="E85" s="491" t="s">
        <v>278</v>
      </c>
      <c r="F85" s="492"/>
      <c r="G85" s="493"/>
      <c r="H85" s="3"/>
      <c r="I85" s="71" t="s">
        <v>136</v>
      </c>
      <c r="J85" s="22">
        <v>368</v>
      </c>
      <c r="K85" s="23" t="s">
        <v>262</v>
      </c>
      <c r="L85" s="24" t="s">
        <v>263</v>
      </c>
      <c r="M85" s="60"/>
      <c r="N85" s="25"/>
    </row>
    <row r="86" spans="1:14" ht="20" customHeight="1">
      <c r="A86" s="577"/>
      <c r="B86" s="71" t="s">
        <v>136</v>
      </c>
      <c r="C86" s="22">
        <v>438</v>
      </c>
      <c r="D86" s="23" t="s">
        <v>279</v>
      </c>
      <c r="E86" s="24" t="s">
        <v>273</v>
      </c>
      <c r="F86" s="25"/>
      <c r="G86" s="25"/>
      <c r="H86" s="3"/>
      <c r="I86" s="71" t="s">
        <v>19</v>
      </c>
      <c r="J86" s="22">
        <v>453</v>
      </c>
      <c r="K86" s="23" t="s">
        <v>272</v>
      </c>
      <c r="L86" s="24" t="s">
        <v>273</v>
      </c>
      <c r="M86" s="25"/>
      <c r="N86" s="25"/>
    </row>
    <row r="87" spans="1:14" ht="21.75" customHeight="1" thickBot="1">
      <c r="A87" s="576"/>
      <c r="B87" s="72" t="s">
        <v>19</v>
      </c>
      <c r="C87" s="26">
        <v>358</v>
      </c>
      <c r="D87" s="62" t="s">
        <v>281</v>
      </c>
      <c r="E87" s="295" t="s">
        <v>280</v>
      </c>
      <c r="F87" s="296"/>
      <c r="G87" s="296"/>
      <c r="H87" s="9"/>
      <c r="I87" s="72" t="s">
        <v>137</v>
      </c>
      <c r="J87" s="26" t="s">
        <v>238</v>
      </c>
      <c r="K87" s="62" t="s">
        <v>274</v>
      </c>
      <c r="L87" s="295" t="s">
        <v>275</v>
      </c>
      <c r="M87" s="296"/>
      <c r="N87" s="296"/>
    </row>
    <row r="88" spans="1:14" ht="14">
      <c r="I88" s="11"/>
      <c r="J88" s="11"/>
      <c r="K88" s="11"/>
      <c r="L88" s="11"/>
      <c r="M88" s="177"/>
    </row>
    <row r="89" spans="1:14" s="11" customFormat="1" ht="17.25" customHeight="1">
      <c r="A89" s="69" t="s">
        <v>38</v>
      </c>
      <c r="B89" s="638" t="s">
        <v>207</v>
      </c>
      <c r="C89" s="638"/>
      <c r="D89" s="638"/>
      <c r="F89" s="637" t="s">
        <v>76</v>
      </c>
      <c r="G89" s="637"/>
    </row>
    <row r="90" spans="1:14" s="11" customFormat="1" ht="14">
      <c r="C90" s="309" t="s">
        <v>154</v>
      </c>
      <c r="F90" s="176" t="s">
        <v>146</v>
      </c>
      <c r="I90" s="1"/>
    </row>
    <row r="91" spans="1:14" s="11" customFormat="1" ht="15" customHeight="1">
      <c r="A91" s="70" t="s">
        <v>39</v>
      </c>
      <c r="B91" s="638" t="s">
        <v>208</v>
      </c>
      <c r="C91" s="638"/>
      <c r="D91" s="638"/>
      <c r="I91" s="1"/>
    </row>
    <row r="92" spans="1:14" ht="14">
      <c r="B92" s="63"/>
      <c r="C92" s="309" t="s">
        <v>154</v>
      </c>
      <c r="I92" s="11"/>
    </row>
    <row r="93" spans="1:14" ht="15">
      <c r="A93" s="1" t="s">
        <v>144</v>
      </c>
      <c r="D93" s="175"/>
    </row>
    <row r="94" spans="1:14" ht="15">
      <c r="A94" s="1" t="s">
        <v>145</v>
      </c>
      <c r="D94" s="175" t="s">
        <v>143</v>
      </c>
    </row>
  </sheetData>
  <sortState ref="C19:E25">
    <sortCondition ref="C19:C25"/>
  </sortState>
  <mergeCells count="39">
    <mergeCell ref="A1:L1"/>
    <mergeCell ref="B3:D3"/>
    <mergeCell ref="F3:J3"/>
    <mergeCell ref="B5:F5"/>
    <mergeCell ref="A7:A17"/>
    <mergeCell ref="I7:I17"/>
    <mergeCell ref="I5:M5"/>
    <mergeCell ref="A18:A26"/>
    <mergeCell ref="A27:A48"/>
    <mergeCell ref="I18:I25"/>
    <mergeCell ref="I26:I49"/>
    <mergeCell ref="A59:A62"/>
    <mergeCell ref="B52:D52"/>
    <mergeCell ref="B50:D50"/>
    <mergeCell ref="G50:H50"/>
    <mergeCell ref="B51:D51"/>
    <mergeCell ref="E51:F51"/>
    <mergeCell ref="G51:H51"/>
    <mergeCell ref="F52:H52"/>
    <mergeCell ref="I50:K50"/>
    <mergeCell ref="I52:J52"/>
    <mergeCell ref="A63:A67"/>
    <mergeCell ref="F55:J55"/>
    <mergeCell ref="B55:D55"/>
    <mergeCell ref="B57:F57"/>
    <mergeCell ref="I63:I72"/>
    <mergeCell ref="A80:A83"/>
    <mergeCell ref="A84:A87"/>
    <mergeCell ref="B76:D76"/>
    <mergeCell ref="B78:F78"/>
    <mergeCell ref="F89:G89"/>
    <mergeCell ref="B89:D89"/>
    <mergeCell ref="F76:J76"/>
    <mergeCell ref="I78:M78"/>
    <mergeCell ref="B73:D73"/>
    <mergeCell ref="F72:G72"/>
    <mergeCell ref="I57:M57"/>
    <mergeCell ref="B91:D91"/>
    <mergeCell ref="B72:D72"/>
  </mergeCells>
  <phoneticPr fontId="26" type="noConversion"/>
  <hyperlinks>
    <hyperlink ref="D94" r:id="rId1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48" orientation="portrait" r:id="rId2"/>
  <rowBreaks count="1" manualBreakCount="1">
    <brk id="10" max="12" man="1"/>
  </rowBreaks>
  <colBreaks count="1" manualBreakCount="1">
    <brk id="1" max="71" man="1"/>
  </col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10"/>
  <sheetViews>
    <sheetView view="pageBreakPreview" topLeftCell="A6" zoomScale="60" zoomScaleNormal="125" zoomScalePageLayoutView="125" workbookViewId="0">
      <selection activeCell="D18" sqref="D18"/>
    </sheetView>
  </sheetViews>
  <sheetFormatPr baseColWidth="10" defaultColWidth="10.83203125" defaultRowHeight="13"/>
  <cols>
    <col min="1" max="1" width="13.5" style="1" customWidth="1"/>
    <col min="2" max="2" width="13" style="1" customWidth="1"/>
    <col min="3" max="3" width="13.6640625" style="1" bestFit="1" customWidth="1"/>
    <col min="4" max="4" width="21.5" style="1" customWidth="1"/>
    <col min="5" max="5" width="13.6640625" style="1" customWidth="1"/>
    <col min="6" max="7" width="10.1640625" style="1" customWidth="1"/>
    <col min="8" max="8" width="4" style="1" customWidth="1"/>
    <col min="9" max="9" width="6.5" style="1" customWidth="1"/>
    <col min="10" max="10" width="7.5" style="1" customWidth="1"/>
    <col min="11" max="11" width="26.1640625" style="1" bestFit="1" customWidth="1"/>
    <col min="12" max="12" width="13.33203125" style="1" customWidth="1"/>
    <col min="13" max="13" width="6.6640625" style="1" customWidth="1"/>
    <col min="14" max="14" width="6.83203125" style="1" customWidth="1"/>
    <col min="15" max="15" width="2.6640625" style="1" customWidth="1"/>
    <col min="16" max="16384" width="10.83203125" style="1"/>
  </cols>
  <sheetData>
    <row r="1" spans="1:17" ht="36.75" customHeight="1" thickBot="1">
      <c r="A1" s="586" t="s">
        <v>181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8"/>
    </row>
    <row r="2" spans="1:17" ht="4.5" customHeight="1" thickBot="1"/>
    <row r="3" spans="1:17" s="63" customFormat="1" ht="15.75" customHeight="1" thickBot="1">
      <c r="A3" s="68" t="s">
        <v>29</v>
      </c>
      <c r="B3" s="545" t="s">
        <v>191</v>
      </c>
      <c r="C3" s="545"/>
      <c r="D3" s="545"/>
      <c r="E3" s="68" t="s">
        <v>28</v>
      </c>
      <c r="F3" s="545" t="s">
        <v>192</v>
      </c>
      <c r="G3" s="545"/>
      <c r="H3" s="545"/>
      <c r="I3" s="545"/>
      <c r="J3" s="545"/>
      <c r="K3" s="68" t="s">
        <v>30</v>
      </c>
      <c r="L3" s="667">
        <v>43988</v>
      </c>
      <c r="M3" s="668"/>
    </row>
    <row r="4" spans="1:17" s="5" customFormat="1" ht="5.25" customHeight="1" thickBot="1">
      <c r="B4" s="3"/>
      <c r="C4" s="4"/>
      <c r="D4" s="4"/>
      <c r="E4" s="4"/>
      <c r="F4" s="3"/>
      <c r="G4" s="3"/>
      <c r="H4" s="3"/>
      <c r="I4" s="3"/>
      <c r="J4" s="3"/>
      <c r="K4" s="3"/>
    </row>
    <row r="5" spans="1:17" ht="24" customHeight="1" thickBot="1">
      <c r="B5" s="584" t="s">
        <v>45</v>
      </c>
      <c r="C5" s="585"/>
      <c r="D5" s="585"/>
      <c r="E5" s="585"/>
      <c r="F5" s="590"/>
      <c r="G5" s="135" t="s">
        <v>78</v>
      </c>
      <c r="H5" s="46"/>
      <c r="I5" s="581" t="s">
        <v>46</v>
      </c>
      <c r="J5" s="582"/>
      <c r="K5" s="582"/>
      <c r="L5" s="582"/>
      <c r="M5" s="582"/>
      <c r="N5" s="134" t="s">
        <v>79</v>
      </c>
      <c r="Q5" s="190"/>
    </row>
    <row r="6" spans="1:17" ht="11.25" customHeight="1" thickBot="1">
      <c r="B6" s="41" t="s">
        <v>23</v>
      </c>
      <c r="C6" s="6" t="s">
        <v>22</v>
      </c>
      <c r="D6" s="14" t="s">
        <v>1</v>
      </c>
      <c r="E6" s="6" t="s">
        <v>16</v>
      </c>
      <c r="F6" s="57" t="s">
        <v>160</v>
      </c>
      <c r="G6" s="6" t="s">
        <v>161</v>
      </c>
      <c r="H6" s="47"/>
      <c r="I6" s="6" t="s">
        <v>23</v>
      </c>
      <c r="J6" s="6" t="s">
        <v>22</v>
      </c>
      <c r="K6" s="57" t="s">
        <v>1</v>
      </c>
      <c r="L6" s="6" t="s">
        <v>16</v>
      </c>
      <c r="M6" s="57" t="s">
        <v>160</v>
      </c>
      <c r="N6" s="6" t="s">
        <v>161</v>
      </c>
      <c r="Q6" s="189"/>
    </row>
    <row r="7" spans="1:17" ht="20.25" customHeight="1">
      <c r="A7" s="575" t="s">
        <v>124</v>
      </c>
      <c r="B7" s="54"/>
      <c r="C7" s="16"/>
      <c r="D7" s="367"/>
      <c r="E7" s="367"/>
      <c r="F7" s="342"/>
      <c r="G7" s="451"/>
      <c r="H7" s="47"/>
      <c r="I7" s="7"/>
      <c r="J7" s="16"/>
      <c r="K7" s="367"/>
      <c r="L7" s="367"/>
      <c r="M7" s="342"/>
      <c r="N7" s="401"/>
      <c r="Q7" s="190"/>
    </row>
    <row r="8" spans="1:17" ht="15.75" customHeight="1">
      <c r="A8" s="577"/>
      <c r="B8" s="55"/>
      <c r="C8" s="18"/>
      <c r="D8" s="20"/>
      <c r="E8" s="20"/>
      <c r="F8" s="59"/>
      <c r="G8" s="20"/>
      <c r="H8" s="47"/>
      <c r="I8" s="20"/>
      <c r="J8" s="18"/>
      <c r="K8" s="354"/>
      <c r="L8" s="355"/>
      <c r="M8" s="354"/>
      <c r="N8" s="401"/>
      <c r="Q8" s="189"/>
    </row>
    <row r="9" spans="1:17" ht="15.75" customHeight="1">
      <c r="A9" s="577"/>
      <c r="B9" s="55"/>
      <c r="C9" s="18"/>
      <c r="D9" s="345"/>
      <c r="E9" s="345"/>
      <c r="F9" s="344"/>
      <c r="G9" s="451"/>
      <c r="H9" s="47"/>
      <c r="I9" s="20"/>
      <c r="J9" s="18"/>
      <c r="K9" s="59"/>
      <c r="L9" s="20"/>
      <c r="M9" s="161"/>
      <c r="N9" s="444"/>
      <c r="Q9" s="190"/>
    </row>
    <row r="10" spans="1:17" ht="15.75" customHeight="1">
      <c r="A10" s="577"/>
      <c r="B10" s="187"/>
      <c r="C10" s="18"/>
      <c r="D10" s="20"/>
      <c r="E10" s="20"/>
      <c r="F10" s="59"/>
      <c r="G10" s="261"/>
      <c r="H10" s="47"/>
      <c r="I10" s="20"/>
      <c r="J10" s="18"/>
      <c r="K10" s="20"/>
      <c r="L10" s="20"/>
      <c r="M10" s="161"/>
      <c r="N10" s="444"/>
      <c r="Q10" s="189"/>
    </row>
    <row r="11" spans="1:17" ht="15" customHeight="1">
      <c r="A11" s="577"/>
      <c r="B11" s="188"/>
      <c r="C11" s="18"/>
      <c r="D11" s="345"/>
      <c r="E11" s="345"/>
      <c r="F11" s="344"/>
      <c r="G11" s="451"/>
      <c r="H11" s="47"/>
      <c r="I11" s="20"/>
      <c r="J11" s="21"/>
      <c r="K11" s="59"/>
      <c r="L11" s="20"/>
      <c r="M11" s="161"/>
      <c r="N11" s="132"/>
      <c r="Q11" s="190"/>
    </row>
    <row r="12" spans="1:17" ht="15.75" customHeight="1">
      <c r="A12" s="577"/>
      <c r="B12" s="55"/>
      <c r="C12" s="18"/>
      <c r="D12" s="20"/>
      <c r="E12" s="20"/>
      <c r="F12" s="59"/>
      <c r="G12" s="20"/>
      <c r="H12" s="47"/>
      <c r="I12" s="20"/>
      <c r="J12" s="21"/>
      <c r="K12" s="59"/>
      <c r="L12" s="20"/>
      <c r="M12" s="59"/>
      <c r="N12" s="132"/>
    </row>
    <row r="13" spans="1:17" ht="15.75" customHeight="1">
      <c r="A13" s="577"/>
      <c r="B13" s="228"/>
      <c r="C13" s="51"/>
      <c r="D13" s="20"/>
      <c r="E13" s="20"/>
      <c r="F13" s="59"/>
      <c r="G13" s="20"/>
      <c r="H13" s="47"/>
      <c r="I13" s="20"/>
      <c r="J13" s="21"/>
      <c r="K13" s="59"/>
      <c r="L13" s="20"/>
      <c r="M13" s="59"/>
      <c r="N13" s="132"/>
    </row>
    <row r="14" spans="1:17" ht="15.75" customHeight="1">
      <c r="A14" s="577"/>
      <c r="B14" s="228"/>
      <c r="C14" s="51"/>
      <c r="D14" s="20"/>
      <c r="E14" s="20"/>
      <c r="F14" s="59"/>
      <c r="G14" s="20"/>
      <c r="H14" s="47"/>
      <c r="I14" s="20"/>
      <c r="J14" s="21"/>
      <c r="K14" s="59"/>
      <c r="L14" s="20"/>
      <c r="M14" s="59"/>
      <c r="N14" s="132"/>
    </row>
    <row r="15" spans="1:17" ht="15.75" customHeight="1">
      <c r="A15" s="577"/>
      <c r="B15" s="228"/>
      <c r="C15" s="51"/>
      <c r="D15" s="20"/>
      <c r="E15" s="20"/>
      <c r="F15" s="59"/>
      <c r="G15" s="20"/>
      <c r="H15" s="47"/>
      <c r="I15" s="20"/>
      <c r="J15" s="21"/>
      <c r="K15" s="59"/>
      <c r="L15" s="20"/>
      <c r="M15" s="59"/>
      <c r="N15" s="132"/>
    </row>
    <row r="16" spans="1:17" ht="15.75" customHeight="1">
      <c r="A16" s="577"/>
      <c r="B16" s="253"/>
      <c r="C16" s="51"/>
      <c r="D16" s="364"/>
      <c r="E16" s="93"/>
      <c r="F16" s="94"/>
      <c r="G16" s="20"/>
      <c r="H16" s="47"/>
      <c r="I16" s="20"/>
      <c r="J16" s="21"/>
      <c r="K16" s="59"/>
      <c r="L16" s="20"/>
      <c r="M16" s="59"/>
      <c r="N16" s="132"/>
    </row>
    <row r="17" spans="1:14" ht="15.75" customHeight="1">
      <c r="A17" s="577"/>
      <c r="B17" s="253"/>
      <c r="C17" s="51"/>
      <c r="D17" s="383"/>
      <c r="E17" s="345"/>
      <c r="F17" s="344"/>
      <c r="G17" s="451"/>
      <c r="H17" s="47"/>
      <c r="I17" s="20"/>
      <c r="J17" s="21"/>
      <c r="K17" s="59"/>
      <c r="L17" s="20"/>
      <c r="M17" s="59"/>
      <c r="N17" s="132"/>
    </row>
    <row r="18" spans="1:14" ht="15.75" customHeight="1">
      <c r="A18" s="577"/>
      <c r="B18" s="253"/>
      <c r="C18" s="51"/>
      <c r="D18" s="19"/>
      <c r="E18" s="20"/>
      <c r="F18" s="59"/>
      <c r="G18" s="20"/>
      <c r="H18" s="47"/>
      <c r="I18" s="20"/>
      <c r="J18" s="21"/>
      <c r="K18" s="59"/>
      <c r="L18" s="20"/>
      <c r="M18" s="59"/>
      <c r="N18" s="132"/>
    </row>
    <row r="19" spans="1:14" ht="15.75" customHeight="1">
      <c r="A19" s="577"/>
      <c r="B19" s="253"/>
      <c r="C19" s="51"/>
      <c r="D19" s="19"/>
      <c r="E19" s="20"/>
      <c r="F19" s="59"/>
      <c r="G19" s="20"/>
      <c r="H19" s="47"/>
      <c r="I19" s="20"/>
      <c r="J19" s="21"/>
      <c r="K19" s="59"/>
      <c r="L19" s="20"/>
      <c r="M19" s="59"/>
      <c r="N19" s="132"/>
    </row>
    <row r="20" spans="1:14" ht="15.75" customHeight="1">
      <c r="A20" s="577"/>
      <c r="B20" s="253"/>
      <c r="C20" s="51"/>
      <c r="D20" s="19"/>
      <c r="E20" s="20"/>
      <c r="F20" s="59"/>
      <c r="G20" s="20"/>
      <c r="H20" s="47"/>
      <c r="I20" s="20"/>
      <c r="J20" s="21"/>
      <c r="K20" s="59"/>
      <c r="L20" s="20"/>
      <c r="M20" s="59"/>
      <c r="N20" s="132"/>
    </row>
    <row r="21" spans="1:14" ht="15.75" customHeight="1">
      <c r="A21" s="577"/>
      <c r="B21" s="253"/>
      <c r="C21" s="51"/>
      <c r="D21" s="19"/>
      <c r="E21" s="20"/>
      <c r="F21" s="59"/>
      <c r="G21" s="20"/>
      <c r="H21" s="47"/>
      <c r="I21" s="20"/>
      <c r="J21" s="21"/>
      <c r="K21" s="59"/>
      <c r="L21" s="20"/>
      <c r="M21" s="59"/>
      <c r="N21" s="132"/>
    </row>
    <row r="22" spans="1:14" ht="15.75" customHeight="1">
      <c r="A22" s="577"/>
      <c r="B22" s="228"/>
      <c r="C22" s="51"/>
      <c r="D22" s="19"/>
      <c r="E22" s="20"/>
      <c r="F22" s="59"/>
      <c r="G22" s="20"/>
      <c r="H22" s="47"/>
      <c r="I22" s="20"/>
      <c r="J22" s="21"/>
      <c r="K22" s="59"/>
      <c r="L22" s="20"/>
      <c r="M22" s="59"/>
      <c r="N22" s="132"/>
    </row>
    <row r="23" spans="1:14" ht="15.75" customHeight="1">
      <c r="A23" s="577"/>
      <c r="B23" s="228"/>
      <c r="C23" s="51"/>
      <c r="D23" s="19"/>
      <c r="E23" s="20"/>
      <c r="F23" s="59"/>
      <c r="G23" s="20"/>
      <c r="H23" s="47"/>
      <c r="I23" s="20"/>
      <c r="J23" s="21"/>
      <c r="K23" s="59"/>
      <c r="L23" s="20"/>
      <c r="M23" s="59"/>
      <c r="N23" s="132"/>
    </row>
    <row r="24" spans="1:14" ht="15.75" customHeight="1">
      <c r="A24" s="577"/>
      <c r="B24" s="55"/>
      <c r="C24" s="51"/>
      <c r="D24" s="268"/>
      <c r="E24" s="266"/>
      <c r="F24" s="265"/>
      <c r="G24" s="266"/>
      <c r="H24" s="47"/>
      <c r="I24" s="20"/>
      <c r="J24" s="21"/>
      <c r="K24" s="59"/>
      <c r="L24" s="20"/>
      <c r="M24" s="59"/>
      <c r="N24" s="132"/>
    </row>
    <row r="25" spans="1:14" ht="15.75" customHeight="1">
      <c r="A25" s="577"/>
      <c r="B25" s="55"/>
      <c r="C25" s="51"/>
      <c r="D25" s="268"/>
      <c r="E25" s="266"/>
      <c r="F25" s="265"/>
      <c r="G25" s="266"/>
      <c r="H25" s="47"/>
      <c r="I25" s="20"/>
      <c r="J25" s="21"/>
      <c r="K25" s="59"/>
      <c r="L25" s="20"/>
      <c r="M25" s="59"/>
      <c r="N25" s="132"/>
    </row>
    <row r="26" spans="1:14" ht="15.75" customHeight="1" thickBot="1">
      <c r="A26" s="576"/>
      <c r="B26" s="56"/>
      <c r="C26" s="31"/>
      <c r="D26" s="77"/>
      <c r="E26" s="269"/>
      <c r="F26" s="270"/>
      <c r="G26" s="100"/>
      <c r="H26" s="47"/>
      <c r="I26" s="26"/>
      <c r="J26" s="26"/>
      <c r="K26" s="61"/>
      <c r="L26" s="26"/>
      <c r="M26" s="61"/>
      <c r="N26" s="133"/>
    </row>
    <row r="27" spans="1:14" ht="9.75" customHeight="1">
      <c r="A27" s="35"/>
      <c r="B27" s="35"/>
      <c r="C27" s="36"/>
      <c r="D27" s="36"/>
      <c r="E27" s="36"/>
      <c r="F27" s="36"/>
      <c r="G27" s="106"/>
      <c r="H27" s="36"/>
      <c r="I27" s="36"/>
      <c r="J27" s="36"/>
      <c r="K27" s="36"/>
      <c r="L27" s="36"/>
      <c r="M27" s="36"/>
    </row>
    <row r="28" spans="1:14" s="11" customFormat="1" ht="14">
      <c r="A28" s="12" t="s">
        <v>5</v>
      </c>
      <c r="B28" s="638"/>
      <c r="C28" s="638"/>
      <c r="D28" s="450"/>
      <c r="E28" s="638"/>
      <c r="F28" s="638"/>
      <c r="G28" s="638"/>
      <c r="H28" s="638"/>
      <c r="K28" s="637" t="s">
        <v>76</v>
      </c>
      <c r="L28" s="637"/>
      <c r="M28" s="637"/>
      <c r="N28" s="637"/>
    </row>
    <row r="29" spans="1:14" s="11" customFormat="1" ht="19.5" customHeight="1">
      <c r="B29" s="638"/>
      <c r="C29" s="638"/>
      <c r="D29" s="638"/>
      <c r="E29" s="638"/>
      <c r="F29" s="67"/>
      <c r="G29" s="67"/>
      <c r="H29" s="67"/>
      <c r="K29" s="176" t="s">
        <v>106</v>
      </c>
    </row>
    <row r="30" spans="1:14" s="11" customFormat="1" ht="14">
      <c r="A30" s="13" t="s">
        <v>6</v>
      </c>
      <c r="B30" s="671"/>
      <c r="C30" s="672"/>
      <c r="D30" s="672"/>
      <c r="E30" s="673"/>
      <c r="F30" s="67"/>
      <c r="G30" s="67"/>
      <c r="H30" s="67"/>
    </row>
    <row r="31" spans="1:14" s="11" customFormat="1" ht="14">
      <c r="A31" s="118"/>
      <c r="B31" s="66"/>
      <c r="C31" s="66"/>
      <c r="D31" s="66"/>
      <c r="E31" s="66"/>
      <c r="F31" s="67"/>
      <c r="G31" s="67"/>
      <c r="H31" s="67"/>
    </row>
    <row r="32" spans="1:14" ht="15.75" customHeight="1" thickBot="1">
      <c r="A32" s="254"/>
      <c r="B32" s="3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5" s="63" customFormat="1" ht="15.75" customHeight="1" thickBot="1">
      <c r="A33" s="68" t="s">
        <v>29</v>
      </c>
      <c r="B33" s="545" t="s">
        <v>191</v>
      </c>
      <c r="C33" s="545"/>
      <c r="D33" s="545"/>
      <c r="E33" s="68" t="s">
        <v>28</v>
      </c>
      <c r="F33" s="545" t="s">
        <v>192</v>
      </c>
      <c r="G33" s="545"/>
      <c r="H33" s="545"/>
      <c r="I33" s="545"/>
      <c r="J33" s="545"/>
      <c r="K33" s="68" t="s">
        <v>30</v>
      </c>
      <c r="L33" s="667">
        <v>43988</v>
      </c>
      <c r="M33" s="668"/>
    </row>
    <row r="34" spans="1:15" ht="9.75" customHeight="1" thickBot="1"/>
    <row r="35" spans="1:15" ht="24" customHeight="1" thickBot="1">
      <c r="B35" s="584" t="s">
        <v>44</v>
      </c>
      <c r="C35" s="585"/>
      <c r="D35" s="585"/>
      <c r="E35" s="585"/>
      <c r="F35" s="590"/>
      <c r="G35" s="135" t="s">
        <v>78</v>
      </c>
      <c r="H35" s="46"/>
      <c r="I35" s="581" t="s">
        <v>34</v>
      </c>
      <c r="J35" s="582"/>
      <c r="K35" s="582"/>
      <c r="L35" s="582"/>
      <c r="M35" s="582"/>
      <c r="N35" s="134" t="s">
        <v>54</v>
      </c>
    </row>
    <row r="36" spans="1:15" ht="11.25" customHeight="1" thickBot="1">
      <c r="B36" s="41" t="s">
        <v>23</v>
      </c>
      <c r="C36" s="6" t="s">
        <v>22</v>
      </c>
      <c r="D36" s="14" t="s">
        <v>1</v>
      </c>
      <c r="E36" s="6" t="s">
        <v>16</v>
      </c>
      <c r="F36" s="57" t="s">
        <v>160</v>
      </c>
      <c r="G36" s="6" t="s">
        <v>161</v>
      </c>
      <c r="H36" s="47"/>
      <c r="I36" s="6" t="s">
        <v>23</v>
      </c>
      <c r="J36" s="6" t="s">
        <v>22</v>
      </c>
      <c r="K36" s="57" t="s">
        <v>1</v>
      </c>
      <c r="L36" s="6" t="s">
        <v>16</v>
      </c>
      <c r="M36" s="57" t="s">
        <v>160</v>
      </c>
      <c r="N36" s="6" t="s">
        <v>161</v>
      </c>
    </row>
    <row r="37" spans="1:15">
      <c r="A37" s="575" t="s">
        <v>125</v>
      </c>
      <c r="B37" s="54"/>
      <c r="C37" s="16"/>
      <c r="D37" s="440"/>
      <c r="E37" s="440"/>
      <c r="F37" s="441"/>
      <c r="G37" s="20"/>
      <c r="H37" s="47"/>
      <c r="I37" s="7"/>
      <c r="J37" s="16"/>
      <c r="K37" s="367"/>
      <c r="L37" s="367"/>
      <c r="M37" s="446"/>
      <c r="N37" s="447"/>
    </row>
    <row r="38" spans="1:15" ht="15.75" customHeight="1">
      <c r="A38" s="577"/>
      <c r="B38" s="55"/>
      <c r="C38" s="18"/>
      <c r="D38" s="20"/>
      <c r="E38" s="20"/>
      <c r="F38" s="20"/>
      <c r="G38" s="20"/>
      <c r="H38" s="47"/>
      <c r="I38" s="20"/>
      <c r="J38" s="18"/>
      <c r="K38" s="345"/>
      <c r="L38" s="345"/>
      <c r="M38" s="445"/>
      <c r="N38" s="448"/>
    </row>
    <row r="39" spans="1:15" ht="15.75" customHeight="1">
      <c r="A39" s="577"/>
      <c r="B39" s="55"/>
      <c r="C39" s="18"/>
      <c r="D39" s="20"/>
      <c r="E39" s="20"/>
      <c r="F39" s="20"/>
      <c r="G39" s="20"/>
      <c r="H39" s="47"/>
      <c r="I39" s="20"/>
      <c r="J39" s="18"/>
      <c r="K39" s="59"/>
      <c r="L39" s="20"/>
      <c r="M39" s="59"/>
      <c r="N39" s="449"/>
    </row>
    <row r="40" spans="1:15" ht="15.75" customHeight="1">
      <c r="A40" s="577"/>
      <c r="B40" s="20"/>
      <c r="C40" s="18"/>
      <c r="D40" s="266"/>
      <c r="E40" s="266"/>
      <c r="F40" s="265"/>
      <c r="G40" s="20"/>
      <c r="H40" s="47"/>
      <c r="I40" s="20"/>
      <c r="J40" s="18"/>
      <c r="K40" s="20"/>
      <c r="L40" s="20"/>
      <c r="M40" s="59"/>
      <c r="N40" s="449"/>
      <c r="O40" s="156"/>
    </row>
    <row r="41" spans="1:15" ht="15" customHeight="1">
      <c r="A41" s="577"/>
      <c r="B41" s="20"/>
      <c r="C41" s="21"/>
      <c r="D41" s="266"/>
      <c r="E41" s="266"/>
      <c r="F41" s="265"/>
      <c r="G41" s="20"/>
      <c r="H41" s="47"/>
      <c r="I41" s="20"/>
      <c r="J41" s="21"/>
      <c r="K41" s="59"/>
      <c r="L41" s="20"/>
      <c r="M41" s="59"/>
      <c r="N41" s="154"/>
      <c r="O41" s="156"/>
    </row>
    <row r="42" spans="1:15" ht="15.75" customHeight="1">
      <c r="A42" s="577"/>
      <c r="B42" s="55"/>
      <c r="C42" s="18"/>
      <c r="D42" s="19"/>
      <c r="E42" s="20"/>
      <c r="F42" s="59"/>
      <c r="G42" s="20"/>
      <c r="H42" s="47"/>
      <c r="I42" s="20"/>
      <c r="J42" s="21"/>
      <c r="K42" s="59"/>
      <c r="L42" s="20"/>
      <c r="M42" s="59"/>
      <c r="N42" s="154"/>
    </row>
    <row r="43" spans="1:15" ht="15.75" customHeight="1">
      <c r="A43" s="577"/>
      <c r="B43" s="55"/>
      <c r="C43" s="51"/>
      <c r="D43" s="19"/>
      <c r="E43" s="20"/>
      <c r="F43" s="59"/>
      <c r="G43" s="20"/>
      <c r="H43" s="47"/>
      <c r="I43" s="20"/>
      <c r="J43" s="21"/>
      <c r="K43" s="59"/>
      <c r="L43" s="20"/>
      <c r="M43" s="59"/>
      <c r="N43" s="154"/>
    </row>
    <row r="44" spans="1:15" ht="15.75" customHeight="1">
      <c r="A44" s="577"/>
      <c r="B44" s="55"/>
      <c r="C44" s="51"/>
      <c r="D44" s="19"/>
      <c r="E44" s="20"/>
      <c r="F44" s="59"/>
      <c r="G44" s="20"/>
      <c r="H44" s="47"/>
      <c r="I44" s="20"/>
      <c r="J44" s="21"/>
      <c r="K44" s="59"/>
      <c r="L44" s="20"/>
      <c r="M44" s="59"/>
      <c r="N44" s="154"/>
    </row>
    <row r="45" spans="1:15" ht="15.75" customHeight="1">
      <c r="A45" s="577"/>
      <c r="B45" s="52"/>
      <c r="C45" s="22"/>
      <c r="D45" s="23"/>
      <c r="E45" s="24"/>
      <c r="F45" s="60"/>
      <c r="G45" s="25"/>
      <c r="H45" s="48"/>
      <c r="I45" s="25"/>
      <c r="J45" s="22"/>
      <c r="K45" s="60"/>
      <c r="L45" s="25"/>
      <c r="M45" s="60"/>
      <c r="N45" s="154"/>
    </row>
    <row r="46" spans="1:15" ht="15.75" customHeight="1" thickBot="1">
      <c r="A46" s="576"/>
      <c r="B46" s="56"/>
      <c r="C46" s="26"/>
      <c r="D46" s="62"/>
      <c r="E46" s="27"/>
      <c r="F46" s="61"/>
      <c r="G46" s="26"/>
      <c r="H46" s="47"/>
      <c r="I46" s="26"/>
      <c r="J46" s="26"/>
      <c r="K46" s="61"/>
      <c r="L46" s="26"/>
      <c r="M46" s="61"/>
      <c r="N46" s="155"/>
    </row>
    <row r="47" spans="1:15" ht="8.25" customHeight="1"/>
    <row r="48" spans="1:15" s="11" customFormat="1" ht="14">
      <c r="A48" s="69" t="s">
        <v>40</v>
      </c>
      <c r="B48" s="669"/>
      <c r="C48" s="669"/>
      <c r="D48" s="669"/>
      <c r="E48" s="670"/>
      <c r="F48" s="670"/>
      <c r="G48" s="670"/>
      <c r="H48" s="670"/>
      <c r="K48" s="637" t="s">
        <v>76</v>
      </c>
      <c r="L48" s="637"/>
      <c r="M48" s="637"/>
      <c r="N48" s="637"/>
    </row>
    <row r="49" spans="1:14" s="11" customFormat="1" ht="12" customHeight="1">
      <c r="D49" s="142"/>
      <c r="E49" s="142"/>
      <c r="F49" s="142"/>
      <c r="G49" s="142"/>
      <c r="K49" s="176" t="s">
        <v>106</v>
      </c>
    </row>
    <row r="50" spans="1:14" s="11" customFormat="1" ht="14">
      <c r="A50" s="70" t="s">
        <v>41</v>
      </c>
      <c r="B50" s="638"/>
      <c r="C50" s="665"/>
      <c r="D50" s="638"/>
      <c r="E50" s="67"/>
      <c r="F50" s="67"/>
      <c r="G50" s="67"/>
      <c r="H50" s="67"/>
    </row>
    <row r="51" spans="1:14" s="11" customFormat="1" ht="14">
      <c r="A51" s="129"/>
      <c r="B51" s="127"/>
      <c r="C51" s="127"/>
      <c r="D51" s="127"/>
    </row>
    <row r="52" spans="1:14" s="11" customFormat="1" ht="14">
      <c r="A52" s="129"/>
      <c r="B52" s="229"/>
      <c r="C52" s="229"/>
      <c r="D52" s="229"/>
    </row>
    <row r="53" spans="1:14" s="67" customFormat="1" ht="15" thickBot="1">
      <c r="A53" s="65"/>
      <c r="B53" s="66"/>
      <c r="C53" s="66"/>
      <c r="D53" s="66"/>
      <c r="E53" s="66"/>
    </row>
    <row r="54" spans="1:14" s="63" customFormat="1" ht="15.75" customHeight="1" thickBot="1">
      <c r="A54" s="68" t="s">
        <v>29</v>
      </c>
      <c r="B54" s="545" t="s">
        <v>193</v>
      </c>
      <c r="C54" s="545"/>
      <c r="D54" s="545"/>
      <c r="E54" s="68" t="s">
        <v>28</v>
      </c>
      <c r="F54" s="545" t="s">
        <v>194</v>
      </c>
      <c r="G54" s="545"/>
      <c r="H54" s="545"/>
      <c r="I54" s="545"/>
      <c r="J54" s="545"/>
      <c r="K54" s="68" t="s">
        <v>30</v>
      </c>
      <c r="L54" s="666">
        <v>43988</v>
      </c>
      <c r="M54" s="550"/>
    </row>
    <row r="55" spans="1:14" ht="14" thickBot="1"/>
    <row r="56" spans="1:14" ht="24" customHeight="1" thickBot="1">
      <c r="B56" s="584" t="s">
        <v>195</v>
      </c>
      <c r="C56" s="585"/>
      <c r="D56" s="585"/>
      <c r="E56" s="585"/>
      <c r="F56" s="590"/>
      <c r="G56" s="135" t="s">
        <v>78</v>
      </c>
      <c r="H56" s="46"/>
      <c r="I56" s="581" t="s">
        <v>196</v>
      </c>
      <c r="J56" s="582"/>
      <c r="K56" s="582"/>
      <c r="L56" s="582"/>
      <c r="M56" s="582"/>
      <c r="N56" s="134" t="s">
        <v>54</v>
      </c>
    </row>
    <row r="57" spans="1:14" ht="11.25" customHeight="1" thickBot="1">
      <c r="B57" s="41" t="s">
        <v>23</v>
      </c>
      <c r="C57" s="6" t="s">
        <v>22</v>
      </c>
      <c r="D57" s="14" t="s">
        <v>1</v>
      </c>
      <c r="E57" s="6" t="s">
        <v>16</v>
      </c>
      <c r="F57" s="57" t="s">
        <v>160</v>
      </c>
      <c r="G57" s="6" t="s">
        <v>161</v>
      </c>
      <c r="H57" s="47"/>
      <c r="I57" s="6" t="s">
        <v>23</v>
      </c>
      <c r="J57" s="6" t="s">
        <v>22</v>
      </c>
      <c r="K57" s="57" t="s">
        <v>1</v>
      </c>
      <c r="L57" s="6" t="s">
        <v>16</v>
      </c>
      <c r="M57" s="57" t="s">
        <v>160</v>
      </c>
      <c r="N57" s="6" t="s">
        <v>161</v>
      </c>
    </row>
    <row r="58" spans="1:14">
      <c r="A58" s="589" t="s">
        <v>132</v>
      </c>
      <c r="B58" s="575" t="s">
        <v>197</v>
      </c>
      <c r="C58" s="16"/>
      <c r="D58" s="440"/>
      <c r="E58" s="440"/>
      <c r="F58" s="441"/>
      <c r="G58" s="171"/>
      <c r="H58" s="47"/>
      <c r="I58" s="7"/>
      <c r="J58" s="16"/>
      <c r="K58" s="367"/>
      <c r="L58" s="367"/>
      <c r="M58" s="342"/>
      <c r="N58" s="443"/>
    </row>
    <row r="59" spans="1:14" ht="15.75" customHeight="1">
      <c r="A59" s="577"/>
      <c r="B59" s="577"/>
      <c r="C59" s="18"/>
      <c r="D59" s="20"/>
      <c r="E59" s="20"/>
      <c r="F59" s="20"/>
      <c r="G59" s="261"/>
      <c r="H59" s="47"/>
      <c r="I59" s="20"/>
      <c r="J59" s="18"/>
      <c r="K59" s="39"/>
      <c r="L59" s="40"/>
      <c r="M59" s="39"/>
      <c r="N59" s="444"/>
    </row>
    <row r="60" spans="1:14" ht="15.75" customHeight="1">
      <c r="A60" s="577"/>
      <c r="B60" s="577"/>
      <c r="C60" s="18"/>
      <c r="D60" s="345"/>
      <c r="E60" s="345"/>
      <c r="F60" s="345"/>
      <c r="G60" s="442"/>
      <c r="H60" s="47"/>
      <c r="I60" s="20"/>
      <c r="J60" s="18"/>
      <c r="K60" s="59"/>
      <c r="L60" s="20"/>
      <c r="M60" s="161"/>
      <c r="N60" s="210"/>
    </row>
    <row r="61" spans="1:14" ht="15.75" customHeight="1">
      <c r="A61" s="577"/>
      <c r="B61" s="577"/>
      <c r="C61" s="18"/>
      <c r="D61" s="20"/>
      <c r="E61" s="20"/>
      <c r="F61" s="59"/>
      <c r="G61" s="262"/>
      <c r="H61" s="47"/>
      <c r="I61" s="20"/>
      <c r="J61" s="18"/>
      <c r="K61" s="20"/>
      <c r="L61" s="20"/>
      <c r="M61" s="161"/>
      <c r="N61" s="210"/>
    </row>
    <row r="62" spans="1:14" ht="15" customHeight="1">
      <c r="A62" s="577"/>
      <c r="B62" s="577"/>
      <c r="C62" s="18"/>
      <c r="D62" s="20"/>
      <c r="E62" s="20"/>
      <c r="F62" s="59"/>
      <c r="G62" s="20"/>
      <c r="H62" s="47"/>
      <c r="I62" s="93"/>
      <c r="J62" s="96"/>
      <c r="K62" s="345"/>
      <c r="L62" s="345"/>
      <c r="M62" s="445"/>
      <c r="N62" s="443"/>
    </row>
    <row r="63" spans="1:14" ht="15.75" customHeight="1" thickBot="1">
      <c r="A63" s="577"/>
      <c r="B63" s="576"/>
      <c r="C63" s="31"/>
      <c r="D63" s="8"/>
      <c r="E63" s="8"/>
      <c r="F63" s="38"/>
      <c r="G63" s="8"/>
      <c r="H63" s="47"/>
      <c r="I63" s="20"/>
      <c r="J63" s="21"/>
      <c r="K63" s="59"/>
      <c r="L63" s="20"/>
      <c r="M63" s="59"/>
      <c r="N63" s="210"/>
    </row>
    <row r="64" spans="1:14" ht="15.75" customHeight="1">
      <c r="A64" s="577"/>
      <c r="B64" s="55">
        <v>1</v>
      </c>
      <c r="C64" s="458"/>
      <c r="D64" s="93"/>
      <c r="E64" s="93"/>
      <c r="F64" s="94"/>
      <c r="G64" s="255"/>
      <c r="H64" s="47"/>
      <c r="I64" s="20"/>
      <c r="J64" s="21"/>
      <c r="K64" s="59"/>
      <c r="L64" s="20"/>
      <c r="M64" s="59"/>
      <c r="N64" s="210"/>
    </row>
    <row r="65" spans="1:14" ht="15.75" customHeight="1" thickBot="1">
      <c r="A65" s="577"/>
      <c r="B65" s="55">
        <v>2</v>
      </c>
      <c r="C65" s="51"/>
      <c r="D65" s="40"/>
      <c r="E65" s="40"/>
      <c r="F65" s="39"/>
      <c r="G65" s="40"/>
      <c r="H65" s="47"/>
      <c r="I65" s="20"/>
      <c r="J65" s="21"/>
      <c r="K65" s="59"/>
      <c r="L65" s="20"/>
      <c r="M65" s="59"/>
      <c r="N65" s="210"/>
    </row>
    <row r="66" spans="1:14" ht="15.75" customHeight="1">
      <c r="A66" s="577"/>
      <c r="B66" s="459" t="s">
        <v>136</v>
      </c>
      <c r="C66" s="460"/>
      <c r="D66" s="461"/>
      <c r="E66" s="461"/>
      <c r="F66" s="462"/>
      <c r="G66" s="463"/>
      <c r="H66" s="48"/>
      <c r="I66" s="25"/>
      <c r="J66" s="22"/>
      <c r="K66" s="60"/>
      <c r="L66" s="25"/>
      <c r="M66" s="60"/>
      <c r="N66" s="132"/>
    </row>
    <row r="67" spans="1:14" ht="15.75" customHeight="1" thickBot="1">
      <c r="A67" s="576"/>
      <c r="B67" s="464" t="s">
        <v>19</v>
      </c>
      <c r="C67" s="95"/>
      <c r="D67" s="465"/>
      <c r="E67" s="465"/>
      <c r="F67" s="466"/>
      <c r="G67" s="95"/>
      <c r="H67" s="47"/>
      <c r="I67" s="26"/>
      <c r="J67" s="26"/>
      <c r="K67" s="61"/>
      <c r="L67" s="26"/>
      <c r="M67" s="61"/>
      <c r="N67" s="133"/>
    </row>
    <row r="68" spans="1:14" ht="6" customHeight="1" thickBot="1"/>
    <row r="69" spans="1:14" s="11" customFormat="1" ht="17.25" customHeight="1" thickBot="1">
      <c r="A69" s="1"/>
      <c r="B69" s="584" t="s">
        <v>198</v>
      </c>
      <c r="C69" s="585"/>
      <c r="D69" s="585"/>
      <c r="E69" s="585"/>
      <c r="F69" s="590"/>
      <c r="G69" s="135" t="s">
        <v>78</v>
      </c>
      <c r="H69" s="46"/>
      <c r="I69" s="581" t="s">
        <v>199</v>
      </c>
      <c r="J69" s="582"/>
      <c r="K69" s="582"/>
      <c r="L69" s="582"/>
      <c r="M69" s="582"/>
      <c r="N69" s="134" t="s">
        <v>54</v>
      </c>
    </row>
    <row r="70" spans="1:14" s="11" customFormat="1" ht="15" thickBot="1">
      <c r="A70" s="1"/>
      <c r="B70" s="41" t="s">
        <v>23</v>
      </c>
      <c r="C70" s="6" t="s">
        <v>22</v>
      </c>
      <c r="D70" s="14" t="s">
        <v>1</v>
      </c>
      <c r="E70" s="6" t="s">
        <v>16</v>
      </c>
      <c r="F70" s="57" t="s">
        <v>160</v>
      </c>
      <c r="G70" s="6" t="s">
        <v>161</v>
      </c>
      <c r="H70" s="47"/>
      <c r="I70" s="6" t="s">
        <v>23</v>
      </c>
      <c r="J70" s="6" t="s">
        <v>22</v>
      </c>
      <c r="K70" s="57" t="s">
        <v>1</v>
      </c>
      <c r="L70" s="6" t="s">
        <v>16</v>
      </c>
      <c r="M70" s="57" t="s">
        <v>160</v>
      </c>
      <c r="N70" s="6" t="s">
        <v>161</v>
      </c>
    </row>
    <row r="71" spans="1:14" s="11" customFormat="1" ht="15" customHeight="1">
      <c r="A71" s="589" t="s">
        <v>132</v>
      </c>
      <c r="B71" s="575" t="s">
        <v>197</v>
      </c>
      <c r="C71" s="16"/>
      <c r="D71" s="440"/>
      <c r="E71" s="440"/>
      <c r="F71" s="441"/>
      <c r="G71" s="171"/>
      <c r="H71" s="47"/>
      <c r="I71" s="7"/>
      <c r="J71" s="16"/>
      <c r="K71" s="367"/>
      <c r="L71" s="367"/>
      <c r="M71" s="342"/>
      <c r="N71" s="443"/>
    </row>
    <row r="72" spans="1:14">
      <c r="A72" s="577"/>
      <c r="B72" s="577"/>
      <c r="C72" s="18"/>
      <c r="D72" s="20"/>
      <c r="E72" s="20"/>
      <c r="F72" s="20"/>
      <c r="G72" s="261"/>
      <c r="H72" s="47"/>
      <c r="I72" s="20"/>
      <c r="J72" s="18"/>
      <c r="K72" s="39"/>
      <c r="L72" s="40"/>
      <c r="M72" s="39"/>
      <c r="N72" s="444"/>
    </row>
    <row r="73" spans="1:14">
      <c r="A73" s="577"/>
      <c r="B73" s="577"/>
      <c r="C73" s="18"/>
      <c r="D73" s="345"/>
      <c r="E73" s="345"/>
      <c r="F73" s="345"/>
      <c r="G73" s="442"/>
      <c r="H73" s="47"/>
      <c r="I73" s="20"/>
      <c r="J73" s="18"/>
      <c r="K73" s="59"/>
      <c r="L73" s="20"/>
      <c r="M73" s="161"/>
      <c r="N73" s="210"/>
    </row>
    <row r="74" spans="1:14">
      <c r="A74" s="577"/>
      <c r="B74" s="577"/>
      <c r="C74" s="18"/>
      <c r="D74" s="20"/>
      <c r="E74" s="20"/>
      <c r="F74" s="59"/>
      <c r="G74" s="262"/>
      <c r="H74" s="47"/>
      <c r="I74" s="20"/>
      <c r="J74" s="18"/>
      <c r="K74" s="20"/>
      <c r="L74" s="20"/>
      <c r="M74" s="161"/>
      <c r="N74" s="210"/>
    </row>
    <row r="75" spans="1:14">
      <c r="A75" s="577"/>
      <c r="B75" s="577"/>
      <c r="C75" s="18"/>
      <c r="D75" s="20"/>
      <c r="E75" s="20"/>
      <c r="F75" s="59"/>
      <c r="G75" s="20"/>
      <c r="H75" s="47"/>
      <c r="I75" s="93"/>
      <c r="J75" s="96"/>
      <c r="K75" s="345"/>
      <c r="L75" s="345"/>
      <c r="M75" s="445"/>
      <c r="N75" s="443"/>
    </row>
    <row r="76" spans="1:14" ht="14" thickBot="1">
      <c r="A76" s="577"/>
      <c r="B76" s="576"/>
      <c r="C76" s="31"/>
      <c r="D76" s="8"/>
      <c r="E76" s="8"/>
      <c r="F76" s="38"/>
      <c r="G76" s="8"/>
      <c r="H76" s="47"/>
      <c r="I76" s="20"/>
      <c r="J76" s="21"/>
      <c r="K76" s="59"/>
      <c r="L76" s="20"/>
      <c r="M76" s="59"/>
      <c r="N76" s="210"/>
    </row>
    <row r="77" spans="1:14">
      <c r="A77" s="577"/>
      <c r="B77" s="357">
        <v>1</v>
      </c>
      <c r="C77" s="458"/>
      <c r="D77" s="93"/>
      <c r="E77" s="93"/>
      <c r="F77" s="94"/>
      <c r="G77" s="255"/>
      <c r="H77" s="47"/>
      <c r="I77" s="20"/>
      <c r="J77" s="21"/>
      <c r="K77" s="59"/>
      <c r="L77" s="20"/>
      <c r="M77" s="59"/>
      <c r="N77" s="210"/>
    </row>
    <row r="78" spans="1:14" ht="14" thickBot="1">
      <c r="A78" s="577"/>
      <c r="B78" s="357">
        <v>2</v>
      </c>
      <c r="C78" s="51"/>
      <c r="D78" s="40"/>
      <c r="E78" s="40"/>
      <c r="F78" s="39"/>
      <c r="G78" s="40"/>
      <c r="H78" s="47"/>
      <c r="I78" s="20"/>
      <c r="J78" s="21"/>
      <c r="K78" s="59"/>
      <c r="L78" s="20"/>
      <c r="M78" s="59"/>
      <c r="N78" s="210"/>
    </row>
    <row r="79" spans="1:14">
      <c r="A79" s="577"/>
      <c r="B79" s="459" t="s">
        <v>136</v>
      </c>
      <c r="C79" s="460"/>
      <c r="D79" s="461"/>
      <c r="E79" s="461"/>
      <c r="F79" s="462"/>
      <c r="G79" s="463"/>
      <c r="H79" s="48"/>
      <c r="I79" s="25"/>
      <c r="J79" s="22"/>
      <c r="K79" s="60"/>
      <c r="L79" s="25"/>
      <c r="M79" s="60"/>
      <c r="N79" s="132"/>
    </row>
    <row r="80" spans="1:14" ht="14" thickBot="1">
      <c r="A80" s="576"/>
      <c r="B80" s="464" t="s">
        <v>19</v>
      </c>
      <c r="C80" s="95"/>
      <c r="D80" s="465"/>
      <c r="E80" s="465"/>
      <c r="F80" s="466"/>
      <c r="G80" s="95"/>
      <c r="H80" s="47"/>
      <c r="I80" s="26"/>
      <c r="J80" s="26"/>
      <c r="K80" s="61"/>
      <c r="L80" s="26"/>
      <c r="M80" s="61"/>
      <c r="N80" s="133"/>
    </row>
    <row r="81" spans="1:14" ht="7" customHeight="1" thickBot="1"/>
    <row r="82" spans="1:14" s="11" customFormat="1" ht="17.25" customHeight="1" thickBot="1">
      <c r="A82" s="1"/>
      <c r="B82" s="584" t="s">
        <v>200</v>
      </c>
      <c r="C82" s="585"/>
      <c r="D82" s="585"/>
      <c r="E82" s="585"/>
      <c r="F82" s="590"/>
      <c r="G82" s="135" t="s">
        <v>78</v>
      </c>
      <c r="H82" s="46"/>
      <c r="I82" s="581" t="s">
        <v>201</v>
      </c>
      <c r="J82" s="582"/>
      <c r="K82" s="582"/>
      <c r="L82" s="582"/>
      <c r="M82" s="582"/>
      <c r="N82" s="134" t="s">
        <v>54</v>
      </c>
    </row>
    <row r="83" spans="1:14" s="11" customFormat="1" ht="15" thickBot="1">
      <c r="A83" s="1"/>
      <c r="B83" s="41" t="s">
        <v>23</v>
      </c>
      <c r="C83" s="6" t="s">
        <v>22</v>
      </c>
      <c r="D83" s="14" t="s">
        <v>1</v>
      </c>
      <c r="E83" s="6" t="s">
        <v>16</v>
      </c>
      <c r="F83" s="57" t="s">
        <v>160</v>
      </c>
      <c r="G83" s="6" t="s">
        <v>161</v>
      </c>
      <c r="H83" s="47"/>
      <c r="I83" s="6" t="s">
        <v>23</v>
      </c>
      <c r="J83" s="6" t="s">
        <v>22</v>
      </c>
      <c r="K83" s="57" t="s">
        <v>1</v>
      </c>
      <c r="L83" s="6" t="s">
        <v>16</v>
      </c>
      <c r="M83" s="57" t="s">
        <v>160</v>
      </c>
      <c r="N83" s="6" t="s">
        <v>161</v>
      </c>
    </row>
    <row r="84" spans="1:14" s="11" customFormat="1" ht="15" customHeight="1">
      <c r="A84" s="589" t="s">
        <v>132</v>
      </c>
      <c r="B84" s="575" t="s">
        <v>197</v>
      </c>
      <c r="C84" s="16"/>
      <c r="D84" s="440"/>
      <c r="E84" s="440"/>
      <c r="F84" s="441"/>
      <c r="G84" s="171"/>
      <c r="H84" s="47"/>
      <c r="I84" s="7"/>
      <c r="J84" s="16"/>
      <c r="K84" s="367"/>
      <c r="L84" s="367"/>
      <c r="M84" s="342"/>
      <c r="N84" s="443"/>
    </row>
    <row r="85" spans="1:14">
      <c r="A85" s="577"/>
      <c r="B85" s="577"/>
      <c r="C85" s="18"/>
      <c r="D85" s="20"/>
      <c r="E85" s="20"/>
      <c r="F85" s="20"/>
      <c r="G85" s="261"/>
      <c r="H85" s="47"/>
      <c r="I85" s="20"/>
      <c r="J85" s="18"/>
      <c r="K85" s="39"/>
      <c r="L85" s="40"/>
      <c r="M85" s="39"/>
      <c r="N85" s="444"/>
    </row>
    <row r="86" spans="1:14">
      <c r="A86" s="577"/>
      <c r="B86" s="577"/>
      <c r="C86" s="18"/>
      <c r="D86" s="345"/>
      <c r="E86" s="345"/>
      <c r="F86" s="345"/>
      <c r="G86" s="442"/>
      <c r="H86" s="47"/>
      <c r="I86" s="20"/>
      <c r="J86" s="18"/>
      <c r="K86" s="59"/>
      <c r="L86" s="20"/>
      <c r="M86" s="161"/>
      <c r="N86" s="210"/>
    </row>
    <row r="87" spans="1:14">
      <c r="A87" s="577"/>
      <c r="B87" s="577"/>
      <c r="C87" s="18"/>
      <c r="D87" s="20"/>
      <c r="E87" s="20"/>
      <c r="F87" s="59"/>
      <c r="G87" s="262"/>
      <c r="H87" s="47"/>
      <c r="I87" s="20"/>
      <c r="J87" s="18"/>
      <c r="K87" s="20"/>
      <c r="L87" s="20"/>
      <c r="M87" s="161"/>
      <c r="N87" s="210"/>
    </row>
    <row r="88" spans="1:14">
      <c r="A88" s="577"/>
      <c r="B88" s="577"/>
      <c r="C88" s="18"/>
      <c r="D88" s="20"/>
      <c r="E88" s="20"/>
      <c r="F88" s="59"/>
      <c r="G88" s="20"/>
      <c r="H88" s="47"/>
      <c r="I88" s="93"/>
      <c r="J88" s="96"/>
      <c r="K88" s="345"/>
      <c r="L88" s="345"/>
      <c r="M88" s="445"/>
      <c r="N88" s="443"/>
    </row>
    <row r="89" spans="1:14" ht="14" thickBot="1">
      <c r="A89" s="577"/>
      <c r="B89" s="576"/>
      <c r="C89" s="31"/>
      <c r="D89" s="8"/>
      <c r="E89" s="8"/>
      <c r="F89" s="38"/>
      <c r="G89" s="8"/>
      <c r="H89" s="47"/>
      <c r="I89" s="20"/>
      <c r="J89" s="21"/>
      <c r="K89" s="59"/>
      <c r="L89" s="20"/>
      <c r="M89" s="59"/>
      <c r="N89" s="210"/>
    </row>
    <row r="90" spans="1:14">
      <c r="A90" s="577"/>
      <c r="B90" s="357">
        <v>1</v>
      </c>
      <c r="C90" s="458"/>
      <c r="D90" s="93"/>
      <c r="E90" s="93"/>
      <c r="F90" s="94"/>
      <c r="G90" s="255"/>
      <c r="H90" s="47"/>
      <c r="I90" s="20"/>
      <c r="J90" s="21"/>
      <c r="K90" s="59"/>
      <c r="L90" s="20"/>
      <c r="M90" s="59"/>
      <c r="N90" s="210"/>
    </row>
    <row r="91" spans="1:14" ht="14" thickBot="1">
      <c r="A91" s="577"/>
      <c r="B91" s="357">
        <v>2</v>
      </c>
      <c r="C91" s="51"/>
      <c r="D91" s="40"/>
      <c r="E91" s="40"/>
      <c r="F91" s="39"/>
      <c r="G91" s="40"/>
      <c r="H91" s="47"/>
      <c r="I91" s="20"/>
      <c r="J91" s="21"/>
      <c r="K91" s="59"/>
      <c r="L91" s="20"/>
      <c r="M91" s="59"/>
      <c r="N91" s="210"/>
    </row>
    <row r="92" spans="1:14">
      <c r="A92" s="577"/>
      <c r="B92" s="459" t="s">
        <v>136</v>
      </c>
      <c r="C92" s="460"/>
      <c r="D92" s="461"/>
      <c r="E92" s="461"/>
      <c r="F92" s="462"/>
      <c r="G92" s="463"/>
      <c r="H92" s="48"/>
      <c r="I92" s="25"/>
      <c r="J92" s="22"/>
      <c r="K92" s="60"/>
      <c r="L92" s="25"/>
      <c r="M92" s="60"/>
      <c r="N92" s="132"/>
    </row>
    <row r="93" spans="1:14" ht="14" thickBot="1">
      <c r="A93" s="576"/>
      <c r="B93" s="464" t="s">
        <v>19</v>
      </c>
      <c r="C93" s="95"/>
      <c r="D93" s="465"/>
      <c r="E93" s="465"/>
      <c r="F93" s="466"/>
      <c r="G93" s="95"/>
      <c r="H93" s="47"/>
      <c r="I93" s="26"/>
      <c r="J93" s="26"/>
      <c r="K93" s="61"/>
      <c r="L93" s="26"/>
      <c r="M93" s="61"/>
      <c r="N93" s="133"/>
    </row>
    <row r="94" spans="1:14" ht="7" customHeight="1" thickBot="1"/>
    <row r="95" spans="1:14" s="11" customFormat="1" ht="17.25" customHeight="1" thickBot="1">
      <c r="A95" s="1"/>
      <c r="B95" s="584" t="s">
        <v>202</v>
      </c>
      <c r="C95" s="585"/>
      <c r="D95" s="585"/>
      <c r="E95" s="585"/>
      <c r="F95" s="590"/>
      <c r="G95" s="135" t="s">
        <v>78</v>
      </c>
      <c r="H95" s="46"/>
      <c r="I95" s="581" t="s">
        <v>203</v>
      </c>
      <c r="J95" s="582"/>
      <c r="K95" s="582"/>
      <c r="L95" s="582"/>
      <c r="M95" s="582"/>
      <c r="N95" s="134" t="s">
        <v>54</v>
      </c>
    </row>
    <row r="96" spans="1:14" s="11" customFormat="1" ht="15" thickBot="1">
      <c r="A96" s="1"/>
      <c r="B96" s="41" t="s">
        <v>23</v>
      </c>
      <c r="C96" s="6" t="s">
        <v>22</v>
      </c>
      <c r="D96" s="14" t="s">
        <v>1</v>
      </c>
      <c r="E96" s="6" t="s">
        <v>16</v>
      </c>
      <c r="F96" s="57" t="s">
        <v>160</v>
      </c>
      <c r="G96" s="6" t="s">
        <v>161</v>
      </c>
      <c r="H96" s="47"/>
      <c r="I96" s="6" t="s">
        <v>23</v>
      </c>
      <c r="J96" s="6" t="s">
        <v>22</v>
      </c>
      <c r="K96" s="57" t="s">
        <v>1</v>
      </c>
      <c r="L96" s="6" t="s">
        <v>16</v>
      </c>
      <c r="M96" s="57" t="s">
        <v>160</v>
      </c>
      <c r="N96" s="6" t="s">
        <v>161</v>
      </c>
    </row>
    <row r="97" spans="1:14" s="11" customFormat="1" ht="15" customHeight="1">
      <c r="A97" s="589" t="s">
        <v>132</v>
      </c>
      <c r="B97" s="7"/>
      <c r="C97" s="16"/>
      <c r="D97" s="367"/>
      <c r="E97" s="367"/>
      <c r="F97" s="342"/>
      <c r="G97" s="443"/>
      <c r="H97" s="47"/>
      <c r="I97" s="7"/>
      <c r="J97" s="16"/>
      <c r="K97" s="367"/>
      <c r="L97" s="367"/>
      <c r="M97" s="342"/>
      <c r="N97" s="443"/>
    </row>
    <row r="98" spans="1:14">
      <c r="A98" s="577"/>
      <c r="B98" s="20"/>
      <c r="C98" s="18"/>
      <c r="D98" s="39"/>
      <c r="E98" s="40"/>
      <c r="F98" s="39"/>
      <c r="G98" s="444"/>
      <c r="H98" s="47"/>
      <c r="I98" s="20"/>
      <c r="J98" s="18"/>
      <c r="K98" s="39"/>
      <c r="L98" s="40"/>
      <c r="M98" s="39"/>
      <c r="N98" s="444"/>
    </row>
    <row r="99" spans="1:14">
      <c r="A99" s="577"/>
      <c r="B99" s="20"/>
      <c r="C99" s="18"/>
      <c r="D99" s="59"/>
      <c r="E99" s="20"/>
      <c r="F99" s="161"/>
      <c r="G99" s="210"/>
      <c r="H99" s="47"/>
      <c r="I99" s="20"/>
      <c r="J99" s="18"/>
      <c r="K99" s="59"/>
      <c r="L99" s="20"/>
      <c r="M99" s="161"/>
      <c r="N99" s="210"/>
    </row>
    <row r="100" spans="1:14">
      <c r="A100" s="577"/>
      <c r="B100" s="20"/>
      <c r="C100" s="18"/>
      <c r="D100" s="20"/>
      <c r="E100" s="20"/>
      <c r="F100" s="161"/>
      <c r="G100" s="210"/>
      <c r="H100" s="47"/>
      <c r="I100" s="20"/>
      <c r="J100" s="18"/>
      <c r="K100" s="20"/>
      <c r="L100" s="20"/>
      <c r="M100" s="161"/>
      <c r="N100" s="210"/>
    </row>
    <row r="101" spans="1:14">
      <c r="A101" s="577"/>
      <c r="B101" s="93"/>
      <c r="C101" s="96"/>
      <c r="D101" s="345"/>
      <c r="E101" s="345"/>
      <c r="F101" s="445"/>
      <c r="G101" s="443"/>
      <c r="H101" s="47"/>
      <c r="I101" s="93"/>
      <c r="J101" s="96"/>
      <c r="K101" s="345"/>
      <c r="L101" s="345"/>
      <c r="M101" s="445"/>
      <c r="N101" s="443"/>
    </row>
    <row r="102" spans="1:14">
      <c r="A102" s="577"/>
      <c r="B102" s="20"/>
      <c r="C102" s="21"/>
      <c r="D102" s="59"/>
      <c r="E102" s="20"/>
      <c r="F102" s="59"/>
      <c r="G102" s="210"/>
      <c r="H102" s="47"/>
      <c r="I102" s="20"/>
      <c r="J102" s="21"/>
      <c r="K102" s="59"/>
      <c r="L102" s="20"/>
      <c r="M102" s="59"/>
      <c r="N102" s="210"/>
    </row>
    <row r="103" spans="1:14">
      <c r="A103" s="577"/>
      <c r="B103" s="20"/>
      <c r="C103" s="21"/>
      <c r="D103" s="59"/>
      <c r="E103" s="20"/>
      <c r="F103" s="59"/>
      <c r="G103" s="210"/>
      <c r="H103" s="47"/>
      <c r="I103" s="20"/>
      <c r="J103" s="21"/>
      <c r="K103" s="59"/>
      <c r="L103" s="20"/>
      <c r="M103" s="59"/>
      <c r="N103" s="210"/>
    </row>
    <row r="104" spans="1:14">
      <c r="A104" s="577"/>
      <c r="B104" s="20"/>
      <c r="C104" s="21"/>
      <c r="D104" s="59"/>
      <c r="E104" s="20"/>
      <c r="F104" s="59"/>
      <c r="G104" s="210"/>
      <c r="H104" s="47"/>
      <c r="I104" s="20"/>
      <c r="J104" s="21"/>
      <c r="K104" s="59"/>
      <c r="L104" s="20"/>
      <c r="M104" s="59"/>
      <c r="N104" s="210"/>
    </row>
    <row r="105" spans="1:14">
      <c r="A105" s="577"/>
      <c r="B105" s="25"/>
      <c r="C105" s="22"/>
      <c r="D105" s="60"/>
      <c r="E105" s="25"/>
      <c r="F105" s="60"/>
      <c r="G105" s="132"/>
      <c r="H105" s="48"/>
      <c r="I105" s="25"/>
      <c r="J105" s="22"/>
      <c r="K105" s="60"/>
      <c r="L105" s="25"/>
      <c r="M105" s="60"/>
      <c r="N105" s="132"/>
    </row>
    <row r="106" spans="1:14" ht="14" thickBot="1">
      <c r="A106" s="576"/>
      <c r="B106" s="26"/>
      <c r="C106" s="26"/>
      <c r="D106" s="61"/>
      <c r="E106" s="26"/>
      <c r="F106" s="61"/>
      <c r="G106" s="133"/>
      <c r="H106" s="47"/>
      <c r="I106" s="26"/>
      <c r="J106" s="26"/>
      <c r="K106" s="61"/>
      <c r="L106" s="26"/>
      <c r="M106" s="61"/>
      <c r="N106" s="133"/>
    </row>
    <row r="108" spans="1:14" ht="14">
      <c r="A108" s="69" t="s">
        <v>42</v>
      </c>
      <c r="B108" s="356"/>
      <c r="C108" s="356"/>
      <c r="D108" s="350"/>
      <c r="E108" s="11"/>
      <c r="F108" s="637" t="s">
        <v>76</v>
      </c>
      <c r="G108" s="637"/>
      <c r="H108" s="637"/>
      <c r="I108" s="637"/>
      <c r="J108" s="637"/>
      <c r="K108" s="11"/>
      <c r="L108" s="11"/>
      <c r="M108" s="11"/>
      <c r="N108" s="11"/>
    </row>
    <row r="109" spans="1:14" ht="14">
      <c r="A109" s="11"/>
      <c r="B109" s="11"/>
      <c r="C109" s="11"/>
      <c r="D109" s="11"/>
      <c r="E109" s="11"/>
      <c r="F109" s="176" t="s">
        <v>106</v>
      </c>
      <c r="G109" s="176"/>
      <c r="H109" s="11"/>
      <c r="I109" s="11"/>
      <c r="J109" s="11"/>
      <c r="K109" s="11"/>
      <c r="L109" s="11"/>
      <c r="M109" s="11"/>
      <c r="N109" s="11"/>
    </row>
    <row r="110" spans="1:14" ht="14">
      <c r="A110" s="70" t="s">
        <v>43</v>
      </c>
      <c r="B110" s="638"/>
      <c r="C110" s="638"/>
      <c r="D110" s="638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</sheetData>
  <mergeCells count="44">
    <mergeCell ref="I95:M95"/>
    <mergeCell ref="A97:A106"/>
    <mergeCell ref="A71:A80"/>
    <mergeCell ref="B71:B76"/>
    <mergeCell ref="B82:F82"/>
    <mergeCell ref="I82:M82"/>
    <mergeCell ref="A84:A93"/>
    <mergeCell ref="B84:B89"/>
    <mergeCell ref="B110:D110"/>
    <mergeCell ref="B56:F56"/>
    <mergeCell ref="B29:C29"/>
    <mergeCell ref="F108:J108"/>
    <mergeCell ref="B48:D48"/>
    <mergeCell ref="E48:H48"/>
    <mergeCell ref="B30:E30"/>
    <mergeCell ref="B33:D33"/>
    <mergeCell ref="F33:J33"/>
    <mergeCell ref="I56:M56"/>
    <mergeCell ref="B35:F35"/>
    <mergeCell ref="I35:M35"/>
    <mergeCell ref="B58:B63"/>
    <mergeCell ref="B69:F69"/>
    <mergeCell ref="I69:M69"/>
    <mergeCell ref="B95:F95"/>
    <mergeCell ref="A58:A67"/>
    <mergeCell ref="G28:H28"/>
    <mergeCell ref="D29:E29"/>
    <mergeCell ref="B28:C28"/>
    <mergeCell ref="A7:A26"/>
    <mergeCell ref="A37:A46"/>
    <mergeCell ref="A1:M1"/>
    <mergeCell ref="B50:D50"/>
    <mergeCell ref="B54:D54"/>
    <mergeCell ref="F54:J54"/>
    <mergeCell ref="L54:M54"/>
    <mergeCell ref="E28:F28"/>
    <mergeCell ref="B3:D3"/>
    <mergeCell ref="K48:N48"/>
    <mergeCell ref="K28:N28"/>
    <mergeCell ref="F3:J3"/>
    <mergeCell ref="L3:M3"/>
    <mergeCell ref="B5:F5"/>
    <mergeCell ref="I5:M5"/>
    <mergeCell ref="L33:M33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64"/>
  <sheetViews>
    <sheetView topLeftCell="A5" workbookViewId="0">
      <selection activeCell="G29" sqref="G29"/>
    </sheetView>
  </sheetViews>
  <sheetFormatPr baseColWidth="10" defaultColWidth="10.83203125" defaultRowHeight="14"/>
  <cols>
    <col min="1" max="1" width="10.83203125" style="11"/>
    <col min="2" max="2" width="3.83203125" style="11" bestFit="1" customWidth="1"/>
    <col min="3" max="3" width="5.33203125" style="11" customWidth="1"/>
    <col min="4" max="4" width="3.83203125" style="11" bestFit="1" customWidth="1"/>
    <col min="5" max="5" width="4.33203125" style="11" bestFit="1" customWidth="1"/>
    <col min="6" max="6" width="3.83203125" style="11" bestFit="1" customWidth="1"/>
    <col min="7" max="7" width="5.5" style="11" customWidth="1"/>
    <col min="8" max="8" width="3.83203125" style="11" bestFit="1" customWidth="1"/>
    <col min="9" max="9" width="4.33203125" style="11" bestFit="1" customWidth="1"/>
    <col min="10" max="10" width="7.33203125" style="11" customWidth="1"/>
    <col min="11" max="11" width="12" style="11" customWidth="1"/>
    <col min="12" max="12" width="4.83203125" style="11" customWidth="1"/>
    <col min="13" max="13" width="6.1640625" style="11" customWidth="1"/>
    <col min="14" max="14" width="3.83203125" style="11" bestFit="1" customWidth="1"/>
    <col min="15" max="15" width="4.33203125" style="11" bestFit="1" customWidth="1"/>
    <col min="16" max="16" width="3.83203125" style="11" bestFit="1" customWidth="1"/>
    <col min="17" max="17" width="4.33203125" style="11" bestFit="1" customWidth="1"/>
    <col min="18" max="18" width="3.83203125" style="11" bestFit="1" customWidth="1"/>
    <col min="19" max="19" width="5.6640625" style="11" customWidth="1"/>
    <col min="20" max="20" width="3.83203125" style="11" customWidth="1"/>
    <col min="21" max="16384" width="10.83203125" style="11"/>
  </cols>
  <sheetData>
    <row r="1" spans="1:20" ht="27.75" customHeight="1" thickBot="1">
      <c r="A1" s="562" t="s">
        <v>165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4"/>
    </row>
    <row r="2" spans="1:20" s="1" customFormat="1" thickBot="1">
      <c r="A2" s="183" t="s">
        <v>110</v>
      </c>
      <c r="K2" s="183" t="s">
        <v>109</v>
      </c>
    </row>
    <row r="3" spans="1:20" s="1" customFormat="1" thickBot="1">
      <c r="B3" s="560" t="s">
        <v>70</v>
      </c>
      <c r="C3" s="561"/>
      <c r="D3" s="560" t="s">
        <v>74</v>
      </c>
      <c r="E3" s="561"/>
      <c r="F3" s="560" t="s">
        <v>85</v>
      </c>
      <c r="G3" s="561"/>
      <c r="H3" s="560" t="s">
        <v>95</v>
      </c>
      <c r="I3" s="561"/>
      <c r="L3" s="225" t="s">
        <v>100</v>
      </c>
      <c r="M3" s="225"/>
      <c r="N3" s="226" t="s">
        <v>101</v>
      </c>
      <c r="O3" s="227"/>
      <c r="P3" s="226" t="s">
        <v>102</v>
      </c>
      <c r="Q3" s="227"/>
      <c r="R3" s="226" t="s">
        <v>95</v>
      </c>
      <c r="S3" s="227"/>
    </row>
    <row r="4" spans="1:20" s="1" customFormat="1" thickBot="1">
      <c r="A4" s="203" t="s">
        <v>105</v>
      </c>
      <c r="B4" s="204" t="s">
        <v>93</v>
      </c>
      <c r="C4" s="205" t="s">
        <v>94</v>
      </c>
      <c r="D4" s="204" t="s">
        <v>93</v>
      </c>
      <c r="E4" s="205" t="s">
        <v>94</v>
      </c>
      <c r="F4" s="204" t="s">
        <v>93</v>
      </c>
      <c r="G4" s="205" t="s">
        <v>94</v>
      </c>
      <c r="H4" s="204" t="s">
        <v>93</v>
      </c>
      <c r="I4" s="205" t="s">
        <v>94</v>
      </c>
      <c r="L4" s="241" t="s">
        <v>93</v>
      </c>
      <c r="M4" s="242" t="s">
        <v>94</v>
      </c>
      <c r="N4" s="241" t="s">
        <v>93</v>
      </c>
      <c r="O4" s="242" t="s">
        <v>94</v>
      </c>
      <c r="P4" s="241" t="s">
        <v>93</v>
      </c>
      <c r="Q4" s="243" t="s">
        <v>94</v>
      </c>
      <c r="R4" s="241" t="s">
        <v>93</v>
      </c>
      <c r="S4" s="242" t="s">
        <v>94</v>
      </c>
    </row>
    <row r="5" spans="1:20" s="1" customFormat="1" ht="13">
      <c r="A5" s="199" t="s">
        <v>90</v>
      </c>
      <c r="B5" s="230">
        <v>3</v>
      </c>
      <c r="C5" s="231">
        <v>1</v>
      </c>
      <c r="D5" s="230">
        <v>2</v>
      </c>
      <c r="E5" s="231">
        <v>2</v>
      </c>
      <c r="F5" s="230"/>
      <c r="G5" s="231"/>
      <c r="H5" s="230">
        <f t="shared" ref="H5:I7" si="0">SUM(B5,D5,F5)</f>
        <v>5</v>
      </c>
      <c r="I5" s="231">
        <f t="shared" si="0"/>
        <v>3</v>
      </c>
      <c r="K5" s="245" t="s">
        <v>90</v>
      </c>
      <c r="L5" s="246"/>
      <c r="M5" s="247"/>
      <c r="N5" s="246"/>
      <c r="O5" s="247"/>
      <c r="P5" s="246">
        <v>5</v>
      </c>
      <c r="Q5" s="248">
        <v>3</v>
      </c>
      <c r="R5" s="246">
        <f t="shared" ref="R5:S7" si="1">SUM(L5,N5,P5)</f>
        <v>5</v>
      </c>
      <c r="S5" s="247">
        <f t="shared" si="1"/>
        <v>3</v>
      </c>
    </row>
    <row r="6" spans="1:20" s="1" customFormat="1" ht="13">
      <c r="A6" s="200" t="s">
        <v>91</v>
      </c>
      <c r="B6" s="232">
        <v>2</v>
      </c>
      <c r="C6" s="233">
        <v>1</v>
      </c>
      <c r="D6" s="232"/>
      <c r="E6" s="233">
        <v>1</v>
      </c>
      <c r="F6" s="232"/>
      <c r="G6" s="233"/>
      <c r="H6" s="232">
        <f t="shared" si="0"/>
        <v>2</v>
      </c>
      <c r="I6" s="233">
        <f t="shared" si="0"/>
        <v>2</v>
      </c>
      <c r="K6" s="249" t="s">
        <v>91</v>
      </c>
      <c r="L6" s="232"/>
      <c r="M6" s="233"/>
      <c r="N6" s="232"/>
      <c r="O6" s="233"/>
      <c r="P6" s="232">
        <v>2</v>
      </c>
      <c r="Q6" s="234">
        <v>2</v>
      </c>
      <c r="R6" s="232">
        <f t="shared" si="1"/>
        <v>2</v>
      </c>
      <c r="S6" s="233">
        <f t="shared" si="1"/>
        <v>2</v>
      </c>
    </row>
    <row r="7" spans="1:20" s="1" customFormat="1" thickBot="1">
      <c r="A7" s="201" t="s">
        <v>92</v>
      </c>
      <c r="B7" s="239">
        <v>3</v>
      </c>
      <c r="C7" s="240">
        <v>2</v>
      </c>
      <c r="D7" s="239">
        <v>5</v>
      </c>
      <c r="E7" s="240"/>
      <c r="F7" s="239">
        <v>2</v>
      </c>
      <c r="G7" s="240"/>
      <c r="H7" s="239">
        <f t="shared" si="0"/>
        <v>10</v>
      </c>
      <c r="I7" s="240">
        <f t="shared" si="0"/>
        <v>2</v>
      </c>
      <c r="K7" s="250" t="s">
        <v>92</v>
      </c>
      <c r="L7" s="239">
        <v>2</v>
      </c>
      <c r="M7" s="240"/>
      <c r="N7" s="239"/>
      <c r="O7" s="240"/>
      <c r="P7" s="239">
        <v>8</v>
      </c>
      <c r="Q7" s="251">
        <v>2</v>
      </c>
      <c r="R7" s="239">
        <f t="shared" si="1"/>
        <v>10</v>
      </c>
      <c r="S7" s="240">
        <f t="shared" si="1"/>
        <v>2</v>
      </c>
    </row>
    <row r="8" spans="1:20" s="1" customFormat="1" thickBot="1">
      <c r="B8" s="217">
        <f t="shared" ref="B8:I8" si="2">SUM(B5:B7)</f>
        <v>8</v>
      </c>
      <c r="C8" s="218">
        <f t="shared" si="2"/>
        <v>4</v>
      </c>
      <c r="D8" s="217">
        <f t="shared" si="2"/>
        <v>7</v>
      </c>
      <c r="E8" s="218">
        <f t="shared" si="2"/>
        <v>3</v>
      </c>
      <c r="F8" s="217">
        <f t="shared" si="2"/>
        <v>2</v>
      </c>
      <c r="G8" s="218">
        <f t="shared" si="2"/>
        <v>0</v>
      </c>
      <c r="H8" s="237">
        <f t="shared" si="2"/>
        <v>17</v>
      </c>
      <c r="I8" s="238">
        <f t="shared" si="2"/>
        <v>7</v>
      </c>
      <c r="L8" s="217">
        <f t="shared" ref="L8:S8" si="3">SUM(L5:L7)</f>
        <v>2</v>
      </c>
      <c r="M8" s="218">
        <f t="shared" si="3"/>
        <v>0</v>
      </c>
      <c r="N8" s="217">
        <f t="shared" si="3"/>
        <v>0</v>
      </c>
      <c r="O8" s="218">
        <f t="shared" si="3"/>
        <v>0</v>
      </c>
      <c r="P8" s="217">
        <f>SUM(P5:P7)</f>
        <v>15</v>
      </c>
      <c r="Q8" s="244">
        <f t="shared" si="3"/>
        <v>7</v>
      </c>
      <c r="R8" s="237">
        <f>SUM(R5:R7)</f>
        <v>17</v>
      </c>
      <c r="S8" s="238">
        <f t="shared" si="3"/>
        <v>7</v>
      </c>
    </row>
    <row r="9" spans="1:20" s="1" customFormat="1" thickBot="1">
      <c r="B9" s="202"/>
      <c r="C9" s="202"/>
      <c r="D9" s="202"/>
      <c r="E9" s="202"/>
      <c r="F9" s="202"/>
      <c r="G9" s="202"/>
      <c r="H9" s="549">
        <f>SUM(H8:I8)</f>
        <v>24</v>
      </c>
      <c r="I9" s="550"/>
      <c r="L9" s="202"/>
      <c r="M9" s="202"/>
      <c r="N9" s="202"/>
      <c r="O9" s="202"/>
      <c r="P9" s="202"/>
      <c r="Q9" s="202"/>
      <c r="R9" s="549">
        <f>SUM(R8:S8)</f>
        <v>24</v>
      </c>
      <c r="S9" s="550"/>
    </row>
    <row r="10" spans="1:20" s="1" customFormat="1" thickBot="1">
      <c r="A10" s="183" t="s">
        <v>111</v>
      </c>
    </row>
    <row r="11" spans="1:20" s="1" customFormat="1" thickBot="1">
      <c r="B11" s="560" t="s">
        <v>96</v>
      </c>
      <c r="C11" s="561"/>
      <c r="D11" s="560" t="s">
        <v>97</v>
      </c>
      <c r="E11" s="561"/>
      <c r="F11" s="560" t="s">
        <v>98</v>
      </c>
      <c r="G11" s="561"/>
      <c r="H11" s="560" t="s">
        <v>95</v>
      </c>
      <c r="I11" s="561"/>
    </row>
    <row r="12" spans="1:20" s="1" customFormat="1" thickBot="1">
      <c r="A12" s="203" t="s">
        <v>104</v>
      </c>
      <c r="B12" s="241" t="s">
        <v>93</v>
      </c>
      <c r="C12" s="242" t="s">
        <v>94</v>
      </c>
      <c r="D12" s="241" t="s">
        <v>93</v>
      </c>
      <c r="E12" s="242" t="s">
        <v>94</v>
      </c>
      <c r="F12" s="241" t="s">
        <v>93</v>
      </c>
      <c r="G12" s="242" t="s">
        <v>94</v>
      </c>
      <c r="H12" s="241" t="s">
        <v>93</v>
      </c>
      <c r="I12" s="242" t="s">
        <v>94</v>
      </c>
    </row>
    <row r="13" spans="1:20" s="1" customFormat="1" ht="13">
      <c r="A13" s="252" t="s">
        <v>90</v>
      </c>
      <c r="B13" s="246">
        <v>3</v>
      </c>
      <c r="C13" s="247">
        <v>1</v>
      </c>
      <c r="D13" s="246">
        <v>1</v>
      </c>
      <c r="E13" s="247"/>
      <c r="F13" s="246">
        <v>1</v>
      </c>
      <c r="G13" s="247">
        <v>2</v>
      </c>
      <c r="H13" s="246">
        <f t="shared" ref="H13:I14" si="4">SUM(B13,D13,F13)</f>
        <v>5</v>
      </c>
      <c r="I13" s="247">
        <f t="shared" si="4"/>
        <v>3</v>
      </c>
    </row>
    <row r="14" spans="1:20" s="1" customFormat="1" ht="13">
      <c r="A14" s="200" t="s">
        <v>91</v>
      </c>
      <c r="B14" s="232"/>
      <c r="C14" s="233">
        <v>1</v>
      </c>
      <c r="D14" s="232">
        <v>1</v>
      </c>
      <c r="E14" s="233">
        <v>1</v>
      </c>
      <c r="F14" s="232">
        <v>1</v>
      </c>
      <c r="G14" s="233"/>
      <c r="H14" s="232">
        <f>SUM(B14,D14,F14)</f>
        <v>2</v>
      </c>
      <c r="I14" s="233">
        <f t="shared" si="4"/>
        <v>2</v>
      </c>
    </row>
    <row r="15" spans="1:20" s="1" customFormat="1" thickBot="1">
      <c r="A15" s="201" t="s">
        <v>92</v>
      </c>
      <c r="B15" s="239">
        <v>3</v>
      </c>
      <c r="C15" s="240">
        <v>2</v>
      </c>
      <c r="D15" s="239">
        <v>4</v>
      </c>
      <c r="E15" s="240"/>
      <c r="F15" s="239">
        <v>3</v>
      </c>
      <c r="G15" s="240"/>
      <c r="H15" s="239">
        <f>SUM(B15,D15,F15)</f>
        <v>10</v>
      </c>
      <c r="I15" s="240">
        <f>SUM(C15,E15,G15)</f>
        <v>2</v>
      </c>
    </row>
    <row r="16" spans="1:20" s="1" customFormat="1" thickBot="1">
      <c r="B16" s="217">
        <f t="shared" ref="B16:I16" si="5">SUM(B13:B15)</f>
        <v>6</v>
      </c>
      <c r="C16" s="218">
        <f t="shared" si="5"/>
        <v>4</v>
      </c>
      <c r="D16" s="217">
        <f t="shared" si="5"/>
        <v>6</v>
      </c>
      <c r="E16" s="218">
        <f t="shared" si="5"/>
        <v>1</v>
      </c>
      <c r="F16" s="217">
        <f t="shared" si="5"/>
        <v>5</v>
      </c>
      <c r="G16" s="218">
        <f t="shared" si="5"/>
        <v>2</v>
      </c>
      <c r="H16" s="237">
        <f t="shared" si="5"/>
        <v>17</v>
      </c>
      <c r="I16" s="238">
        <f t="shared" si="5"/>
        <v>7</v>
      </c>
    </row>
    <row r="17" spans="1:19" s="1" customFormat="1" thickBot="1">
      <c r="B17" s="202"/>
      <c r="C17" s="202"/>
      <c r="D17" s="202"/>
      <c r="E17" s="202"/>
      <c r="F17" s="202"/>
      <c r="G17" s="202"/>
      <c r="H17" s="549">
        <f>SUM(H16:I16)</f>
        <v>24</v>
      </c>
      <c r="I17" s="550"/>
    </row>
    <row r="18" spans="1:19" s="1" customFormat="1" thickBot="1">
      <c r="A18" s="183" t="s">
        <v>112</v>
      </c>
      <c r="K18" s="183" t="s">
        <v>108</v>
      </c>
      <c r="R18" s="206"/>
      <c r="S18" s="206"/>
    </row>
    <row r="19" spans="1:19" s="1" customFormat="1" ht="13">
      <c r="A19" s="224" t="s">
        <v>99</v>
      </c>
      <c r="B19" s="558" t="s">
        <v>100</v>
      </c>
      <c r="C19" s="559"/>
      <c r="D19" s="558" t="s">
        <v>101</v>
      </c>
      <c r="E19" s="559"/>
      <c r="F19" s="558" t="s">
        <v>102</v>
      </c>
      <c r="G19" s="559"/>
      <c r="H19" s="558" t="s">
        <v>95</v>
      </c>
      <c r="I19" s="559"/>
      <c r="K19" s="224" t="s">
        <v>108</v>
      </c>
      <c r="L19" s="558" t="s">
        <v>100</v>
      </c>
      <c r="M19" s="559"/>
      <c r="N19" s="558" t="s">
        <v>101</v>
      </c>
      <c r="O19" s="559"/>
      <c r="P19" s="558" t="s">
        <v>102</v>
      </c>
      <c r="Q19" s="559"/>
      <c r="R19" s="558" t="s">
        <v>95</v>
      </c>
      <c r="S19" s="559"/>
    </row>
    <row r="20" spans="1:19" s="1" customFormat="1" ht="13">
      <c r="A20" s="196" t="s">
        <v>104</v>
      </c>
      <c r="B20" s="197" t="s">
        <v>93</v>
      </c>
      <c r="C20" s="198" t="s">
        <v>94</v>
      </c>
      <c r="D20" s="197" t="s">
        <v>93</v>
      </c>
      <c r="E20" s="198" t="s">
        <v>94</v>
      </c>
      <c r="F20" s="197" t="s">
        <v>93</v>
      </c>
      <c r="G20" s="198" t="s">
        <v>94</v>
      </c>
      <c r="H20" s="197" t="s">
        <v>93</v>
      </c>
      <c r="I20" s="198" t="s">
        <v>94</v>
      </c>
      <c r="K20" s="196" t="s">
        <v>104</v>
      </c>
      <c r="L20" s="197" t="s">
        <v>93</v>
      </c>
      <c r="M20" s="198" t="s">
        <v>94</v>
      </c>
      <c r="N20" s="197" t="s">
        <v>93</v>
      </c>
      <c r="O20" s="198" t="s">
        <v>94</v>
      </c>
      <c r="P20" s="197" t="s">
        <v>93</v>
      </c>
      <c r="Q20" s="198" t="s">
        <v>94</v>
      </c>
      <c r="R20" s="197" t="s">
        <v>93</v>
      </c>
      <c r="S20" s="198" t="s">
        <v>94</v>
      </c>
    </row>
    <row r="21" spans="1:19" s="1" customFormat="1" ht="13">
      <c r="A21" s="199" t="s">
        <v>90</v>
      </c>
      <c r="B21" s="230"/>
      <c r="C21" s="231"/>
      <c r="D21" s="230"/>
      <c r="E21" s="231"/>
      <c r="F21" s="230"/>
      <c r="G21" s="231">
        <v>1</v>
      </c>
      <c r="H21" s="230">
        <f t="shared" ref="H21:I23" si="6">SUM(B21,D21,F21)</f>
        <v>0</v>
      </c>
      <c r="I21" s="231">
        <f t="shared" si="6"/>
        <v>1</v>
      </c>
      <c r="K21" s="199" t="s">
        <v>90</v>
      </c>
      <c r="L21" s="230">
        <v>1</v>
      </c>
      <c r="M21" s="231"/>
      <c r="N21" s="230"/>
      <c r="O21" s="231"/>
      <c r="P21" s="230">
        <v>3</v>
      </c>
      <c r="Q21" s="231"/>
      <c r="R21" s="230">
        <f t="shared" ref="R21:S23" si="7">SUM(L21,N21,P21)</f>
        <v>4</v>
      </c>
      <c r="S21" s="231">
        <f t="shared" si="7"/>
        <v>0</v>
      </c>
    </row>
    <row r="22" spans="1:19" s="1" customFormat="1" ht="13">
      <c r="A22" s="200" t="s">
        <v>91</v>
      </c>
      <c r="B22" s="232"/>
      <c r="C22" s="233"/>
      <c r="D22" s="232"/>
      <c r="E22" s="233"/>
      <c r="F22" s="232">
        <v>1</v>
      </c>
      <c r="G22" s="233"/>
      <c r="H22" s="232">
        <f t="shared" si="6"/>
        <v>1</v>
      </c>
      <c r="I22" s="233">
        <f t="shared" si="6"/>
        <v>0</v>
      </c>
      <c r="K22" s="200" t="s">
        <v>91</v>
      </c>
      <c r="L22" s="232"/>
      <c r="M22" s="233"/>
      <c r="N22" s="232">
        <v>2</v>
      </c>
      <c r="O22" s="233"/>
      <c r="P22" s="232">
        <v>2</v>
      </c>
      <c r="Q22" s="233">
        <v>1</v>
      </c>
      <c r="R22" s="232">
        <f t="shared" si="7"/>
        <v>4</v>
      </c>
      <c r="S22" s="233">
        <f t="shared" si="7"/>
        <v>1</v>
      </c>
    </row>
    <row r="23" spans="1:19" s="1" customFormat="1" thickBot="1">
      <c r="A23" s="201" t="s">
        <v>92</v>
      </c>
      <c r="B23" s="256"/>
      <c r="C23" s="257"/>
      <c r="D23" s="256"/>
      <c r="E23" s="257">
        <v>1</v>
      </c>
      <c r="F23" s="256">
        <v>1</v>
      </c>
      <c r="G23" s="257">
        <v>2</v>
      </c>
      <c r="H23" s="256">
        <f t="shared" si="6"/>
        <v>1</v>
      </c>
      <c r="I23" s="257">
        <f t="shared" si="6"/>
        <v>3</v>
      </c>
      <c r="K23" s="201" t="s">
        <v>92</v>
      </c>
      <c r="L23" s="256">
        <v>1</v>
      </c>
      <c r="M23" s="257"/>
      <c r="N23" s="256">
        <v>1</v>
      </c>
      <c r="O23" s="257"/>
      <c r="P23" s="256">
        <v>1</v>
      </c>
      <c r="Q23" s="257">
        <v>1</v>
      </c>
      <c r="R23" s="256">
        <f t="shared" si="7"/>
        <v>3</v>
      </c>
      <c r="S23" s="257">
        <f t="shared" si="7"/>
        <v>1</v>
      </c>
    </row>
    <row r="24" spans="1:19" s="1" customFormat="1" thickBot="1">
      <c r="B24" s="258">
        <f t="shared" ref="B24:I24" si="8">SUM(B21:B23)</f>
        <v>0</v>
      </c>
      <c r="C24" s="259">
        <f t="shared" si="8"/>
        <v>0</v>
      </c>
      <c r="D24" s="258">
        <f t="shared" si="8"/>
        <v>0</v>
      </c>
      <c r="E24" s="259">
        <f t="shared" si="8"/>
        <v>1</v>
      </c>
      <c r="F24" s="258">
        <f t="shared" si="8"/>
        <v>2</v>
      </c>
      <c r="G24" s="259">
        <f t="shared" si="8"/>
        <v>3</v>
      </c>
      <c r="H24" s="258">
        <f t="shared" si="8"/>
        <v>2</v>
      </c>
      <c r="I24" s="259">
        <f t="shared" si="8"/>
        <v>4</v>
      </c>
      <c r="L24" s="258">
        <f>SUM(L21:L23)</f>
        <v>2</v>
      </c>
      <c r="M24" s="259">
        <f t="shared" ref="M24:S24" si="9">SUM(M21:M23)</f>
        <v>0</v>
      </c>
      <c r="N24" s="258">
        <f t="shared" si="9"/>
        <v>3</v>
      </c>
      <c r="O24" s="259">
        <f t="shared" si="9"/>
        <v>0</v>
      </c>
      <c r="P24" s="258">
        <f t="shared" si="9"/>
        <v>6</v>
      </c>
      <c r="Q24" s="259">
        <f t="shared" si="9"/>
        <v>2</v>
      </c>
      <c r="R24" s="258">
        <f t="shared" si="9"/>
        <v>11</v>
      </c>
      <c r="S24" s="259">
        <f t="shared" si="9"/>
        <v>2</v>
      </c>
    </row>
    <row r="25" spans="1:19" s="1" customFormat="1" thickBot="1">
      <c r="B25" s="545">
        <f>SUM(B24:C24)</f>
        <v>0</v>
      </c>
      <c r="C25" s="545"/>
      <c r="D25" s="545">
        <f>SUM(D24:E24)</f>
        <v>1</v>
      </c>
      <c r="E25" s="545"/>
      <c r="F25" s="545">
        <f>SUM(F24:G24)</f>
        <v>5</v>
      </c>
      <c r="G25" s="545"/>
      <c r="H25" s="545">
        <f>SUM(H24:I24)</f>
        <v>6</v>
      </c>
      <c r="I25" s="545"/>
      <c r="L25" s="545">
        <f>SUM(L24:M24)</f>
        <v>2</v>
      </c>
      <c r="M25" s="545"/>
      <c r="N25" s="545">
        <f t="shared" ref="N25" si="10">SUM(N24:O24)</f>
        <v>3</v>
      </c>
      <c r="O25" s="545"/>
      <c r="P25" s="545">
        <f t="shared" ref="P25" si="11">SUM(P24:Q24)</f>
        <v>8</v>
      </c>
      <c r="Q25" s="545"/>
      <c r="R25" s="545">
        <f t="shared" ref="R25" si="12">SUM(R24:S24)</f>
        <v>13</v>
      </c>
      <c r="S25" s="545"/>
    </row>
    <row r="26" spans="1:19">
      <c r="B26" s="194"/>
      <c r="C26" s="194"/>
      <c r="D26" s="194"/>
      <c r="E26" s="194"/>
      <c r="F26" s="194"/>
      <c r="G26" s="194"/>
      <c r="H26" s="194"/>
      <c r="I26" s="194"/>
      <c r="L26" s="194"/>
      <c r="M26" s="194"/>
      <c r="N26" s="194"/>
      <c r="O26" s="194"/>
      <c r="P26" s="194"/>
      <c r="Q26" s="194"/>
      <c r="R26" s="194"/>
      <c r="S26" s="194"/>
    </row>
    <row r="27" spans="1:19">
      <c r="B27" s="194"/>
      <c r="C27" s="194"/>
      <c r="D27" s="194"/>
      <c r="E27" s="194"/>
      <c r="F27" s="194"/>
      <c r="G27" s="194"/>
      <c r="H27" s="194"/>
      <c r="I27" s="194"/>
      <c r="L27" s="194"/>
      <c r="M27" s="194"/>
      <c r="N27" s="194"/>
      <c r="O27" s="194"/>
      <c r="P27" s="194"/>
      <c r="Q27" s="194"/>
      <c r="R27" s="194"/>
      <c r="S27" s="194"/>
    </row>
    <row r="28" spans="1:19">
      <c r="B28" s="194"/>
      <c r="C28" s="194"/>
      <c r="D28" s="194"/>
      <c r="E28" s="194"/>
      <c r="F28" s="194"/>
      <c r="G28" s="194"/>
      <c r="H28" s="194"/>
      <c r="I28" s="194"/>
      <c r="L28" s="194"/>
      <c r="M28" s="194"/>
      <c r="N28" s="194"/>
      <c r="O28" s="194"/>
      <c r="P28" s="194"/>
      <c r="Q28" s="194"/>
      <c r="R28" s="194"/>
      <c r="S28" s="194"/>
    </row>
    <row r="29" spans="1:19">
      <c r="B29" s="194"/>
      <c r="C29" s="194"/>
      <c r="D29" s="194"/>
      <c r="E29" s="194"/>
      <c r="F29" s="194"/>
      <c r="G29" s="194"/>
      <c r="H29" s="194"/>
      <c r="I29" s="194"/>
      <c r="L29" s="194"/>
      <c r="M29" s="194"/>
      <c r="N29" s="194"/>
      <c r="O29" s="194"/>
      <c r="P29" s="194"/>
      <c r="Q29" s="194"/>
      <c r="R29" s="194"/>
      <c r="S29" s="194"/>
    </row>
    <row r="30" spans="1:19">
      <c r="B30" s="194"/>
      <c r="C30" s="194"/>
      <c r="D30" s="194"/>
      <c r="E30" s="194"/>
      <c r="F30" s="194"/>
      <c r="G30" s="194"/>
      <c r="H30" s="194"/>
      <c r="I30" s="194"/>
      <c r="L30" s="194"/>
      <c r="M30" s="194"/>
      <c r="N30" s="194"/>
      <c r="O30" s="194"/>
      <c r="P30" s="194"/>
      <c r="Q30" s="194"/>
      <c r="R30" s="194"/>
      <c r="S30" s="194"/>
    </row>
    <row r="31" spans="1:19">
      <c r="B31" s="194"/>
      <c r="C31" s="194"/>
      <c r="D31" s="194"/>
      <c r="E31" s="194"/>
      <c r="F31" s="194"/>
      <c r="G31" s="194"/>
      <c r="H31" s="194"/>
      <c r="I31" s="194"/>
      <c r="L31" s="194"/>
      <c r="M31" s="194"/>
      <c r="N31" s="194"/>
      <c r="O31" s="194"/>
      <c r="P31" s="194"/>
      <c r="Q31" s="194"/>
      <c r="R31" s="194"/>
      <c r="S31" s="194"/>
    </row>
    <row r="32" spans="1:19">
      <c r="B32" s="194"/>
      <c r="C32" s="194"/>
      <c r="D32" s="194"/>
      <c r="E32" s="194"/>
      <c r="F32" s="194"/>
      <c r="G32" s="194"/>
      <c r="H32" s="194"/>
      <c r="I32" s="194"/>
      <c r="L32" s="194"/>
      <c r="M32" s="194"/>
      <c r="N32" s="194"/>
      <c r="O32" s="194"/>
      <c r="P32" s="194"/>
      <c r="Q32" s="194"/>
      <c r="R32" s="194"/>
      <c r="S32" s="194"/>
    </row>
    <row r="33" spans="1:20">
      <c r="B33" s="194"/>
      <c r="C33" s="194"/>
      <c r="D33" s="194"/>
      <c r="E33" s="194"/>
      <c r="F33" s="194"/>
      <c r="G33" s="194"/>
      <c r="H33" s="194"/>
      <c r="I33" s="194"/>
      <c r="L33" s="194"/>
      <c r="M33" s="194"/>
      <c r="N33" s="194"/>
      <c r="O33" s="194"/>
      <c r="P33" s="194"/>
      <c r="Q33" s="194"/>
      <c r="R33" s="194"/>
      <c r="S33" s="194"/>
    </row>
    <row r="35" spans="1:20">
      <c r="B35" s="194"/>
      <c r="C35" s="194"/>
      <c r="D35" s="194"/>
      <c r="E35" s="194"/>
      <c r="F35" s="194"/>
      <c r="G35" s="194"/>
      <c r="H35" s="194"/>
      <c r="I35" s="194"/>
      <c r="L35" s="194"/>
      <c r="M35" s="194"/>
      <c r="N35" s="194"/>
      <c r="O35" s="194"/>
      <c r="P35" s="194"/>
      <c r="Q35" s="194"/>
      <c r="R35" s="194"/>
      <c r="S35" s="194"/>
    </row>
    <row r="36" spans="1:20" ht="12.75" customHeight="1" thickBot="1">
      <c r="B36" s="194"/>
      <c r="C36" s="194"/>
      <c r="D36" s="194"/>
      <c r="E36" s="194"/>
      <c r="F36" s="194"/>
      <c r="G36" s="194"/>
      <c r="H36" s="194"/>
      <c r="I36" s="194"/>
      <c r="L36" s="194"/>
      <c r="M36" s="194"/>
      <c r="N36" s="194"/>
      <c r="O36" s="194"/>
      <c r="P36" s="194"/>
      <c r="Q36" s="194"/>
      <c r="R36" s="194"/>
      <c r="S36" s="194"/>
    </row>
    <row r="37" spans="1:20" ht="20" customHeight="1" thickBot="1">
      <c r="A37" s="555" t="s">
        <v>166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7"/>
    </row>
    <row r="38" spans="1:20" ht="15" thickBot="1">
      <c r="A38" s="193"/>
    </row>
    <row r="39" spans="1:20" s="1" customFormat="1" thickBot="1">
      <c r="A39" s="183" t="s">
        <v>101</v>
      </c>
      <c r="B39" s="553" t="s">
        <v>70</v>
      </c>
      <c r="C39" s="554"/>
      <c r="D39" s="553" t="s">
        <v>74</v>
      </c>
      <c r="E39" s="554"/>
      <c r="F39" s="553" t="s">
        <v>85</v>
      </c>
      <c r="G39" s="554"/>
      <c r="H39" s="553" t="s">
        <v>95</v>
      </c>
      <c r="I39" s="554"/>
      <c r="K39" s="183" t="s">
        <v>100</v>
      </c>
      <c r="L39" s="553" t="s">
        <v>70</v>
      </c>
      <c r="M39" s="554"/>
      <c r="N39" s="553" t="s">
        <v>74</v>
      </c>
      <c r="O39" s="554"/>
      <c r="P39" s="553" t="s">
        <v>85</v>
      </c>
      <c r="Q39" s="554"/>
      <c r="R39" s="553" t="s">
        <v>95</v>
      </c>
      <c r="S39" s="554"/>
    </row>
    <row r="40" spans="1:20" s="1" customFormat="1" ht="13">
      <c r="A40" s="203" t="s">
        <v>114</v>
      </c>
      <c r="B40" s="207" t="s">
        <v>93</v>
      </c>
      <c r="C40" s="208" t="s">
        <v>94</v>
      </c>
      <c r="D40" s="207" t="s">
        <v>93</v>
      </c>
      <c r="E40" s="208" t="s">
        <v>94</v>
      </c>
      <c r="F40" s="207" t="s">
        <v>93</v>
      </c>
      <c r="G40" s="208" t="s">
        <v>94</v>
      </c>
      <c r="H40" s="207" t="s">
        <v>93</v>
      </c>
      <c r="I40" s="208" t="s">
        <v>94</v>
      </c>
      <c r="K40" s="209" t="s">
        <v>114</v>
      </c>
      <c r="L40" s="207" t="s">
        <v>93</v>
      </c>
      <c r="M40" s="208" t="s">
        <v>94</v>
      </c>
      <c r="N40" s="207" t="s">
        <v>93</v>
      </c>
      <c r="O40" s="208" t="s">
        <v>94</v>
      </c>
      <c r="P40" s="207" t="s">
        <v>93</v>
      </c>
      <c r="Q40" s="208" t="s">
        <v>94</v>
      </c>
      <c r="R40" s="207" t="s">
        <v>93</v>
      </c>
      <c r="S40" s="208" t="s">
        <v>94</v>
      </c>
    </row>
    <row r="41" spans="1:20" s="1" customFormat="1" ht="13">
      <c r="A41" s="210" t="s">
        <v>116</v>
      </c>
      <c r="B41" s="211"/>
      <c r="C41" s="212"/>
      <c r="D41" s="211"/>
      <c r="E41" s="212"/>
      <c r="F41" s="211"/>
      <c r="G41" s="212"/>
      <c r="H41" s="211">
        <f t="shared" ref="H41:I44" si="13">SUM(B41,D41,F41)</f>
        <v>0</v>
      </c>
      <c r="I41" s="212">
        <f t="shared" si="13"/>
        <v>0</v>
      </c>
      <c r="K41" s="210" t="s">
        <v>116</v>
      </c>
      <c r="L41" s="211"/>
      <c r="M41" s="212"/>
      <c r="N41" s="211"/>
      <c r="O41" s="212"/>
      <c r="P41" s="211"/>
      <c r="Q41" s="212"/>
      <c r="R41" s="211">
        <f t="shared" ref="R41:S44" si="14">SUM(L41,N41,P41)</f>
        <v>0</v>
      </c>
      <c r="S41" s="212">
        <f t="shared" si="14"/>
        <v>0</v>
      </c>
    </row>
    <row r="42" spans="1:20" s="1" customFormat="1" ht="13">
      <c r="A42" s="210" t="s">
        <v>97</v>
      </c>
      <c r="B42" s="211">
        <v>1</v>
      </c>
      <c r="C42" s="212"/>
      <c r="D42" s="211">
        <v>10</v>
      </c>
      <c r="E42" s="212"/>
      <c r="F42" s="211"/>
      <c r="G42" s="212"/>
      <c r="H42" s="211">
        <f t="shared" si="13"/>
        <v>11</v>
      </c>
      <c r="I42" s="212">
        <f t="shared" si="13"/>
        <v>0</v>
      </c>
      <c r="K42" s="210" t="s">
        <v>97</v>
      </c>
      <c r="L42" s="211">
        <v>0</v>
      </c>
      <c r="M42" s="212">
        <v>1</v>
      </c>
      <c r="N42" s="211">
        <v>6</v>
      </c>
      <c r="O42" s="212"/>
      <c r="P42" s="211">
        <v>0</v>
      </c>
      <c r="Q42" s="212">
        <v>0</v>
      </c>
      <c r="R42" s="211">
        <f t="shared" si="14"/>
        <v>6</v>
      </c>
      <c r="S42" s="212">
        <f t="shared" si="14"/>
        <v>1</v>
      </c>
    </row>
    <row r="43" spans="1:20" s="1" customFormat="1" ht="13">
      <c r="A43" s="213" t="s">
        <v>96</v>
      </c>
      <c r="B43" s="211">
        <v>0</v>
      </c>
      <c r="C43" s="212">
        <v>1</v>
      </c>
      <c r="D43" s="211">
        <v>10</v>
      </c>
      <c r="E43" s="212"/>
      <c r="F43" s="211">
        <v>0</v>
      </c>
      <c r="G43" s="212">
        <v>0</v>
      </c>
      <c r="H43" s="211">
        <f t="shared" si="13"/>
        <v>10</v>
      </c>
      <c r="I43" s="212">
        <f t="shared" si="13"/>
        <v>1</v>
      </c>
      <c r="K43" s="213" t="s">
        <v>96</v>
      </c>
      <c r="L43" s="211">
        <v>3</v>
      </c>
      <c r="M43" s="212">
        <v>1</v>
      </c>
      <c r="N43" s="211">
        <v>8</v>
      </c>
      <c r="O43" s="212"/>
      <c r="P43" s="211"/>
      <c r="Q43" s="212"/>
      <c r="R43" s="211">
        <f t="shared" si="14"/>
        <v>11</v>
      </c>
      <c r="S43" s="212">
        <f t="shared" si="14"/>
        <v>1</v>
      </c>
    </row>
    <row r="44" spans="1:20" s="1" customFormat="1" thickBot="1">
      <c r="A44" s="214" t="s">
        <v>115</v>
      </c>
      <c r="B44" s="215">
        <v>8</v>
      </c>
      <c r="C44" s="216">
        <v>2</v>
      </c>
      <c r="D44" s="215"/>
      <c r="E44" s="216"/>
      <c r="F44" s="215"/>
      <c r="G44" s="216"/>
      <c r="H44" s="215">
        <f t="shared" si="13"/>
        <v>8</v>
      </c>
      <c r="I44" s="216">
        <f t="shared" si="13"/>
        <v>2</v>
      </c>
      <c r="K44" s="214" t="s">
        <v>115</v>
      </c>
      <c r="L44" s="215">
        <v>8</v>
      </c>
      <c r="M44" s="216">
        <v>2</v>
      </c>
      <c r="N44" s="215"/>
      <c r="O44" s="216"/>
      <c r="P44" s="215"/>
      <c r="Q44" s="216"/>
      <c r="R44" s="215">
        <f t="shared" si="14"/>
        <v>8</v>
      </c>
      <c r="S44" s="216">
        <f t="shared" si="14"/>
        <v>2</v>
      </c>
    </row>
    <row r="45" spans="1:20" s="1" customFormat="1" thickBot="1">
      <c r="B45" s="217">
        <f t="shared" ref="B45:I45" si="15">SUM(B41:B44)</f>
        <v>9</v>
      </c>
      <c r="C45" s="218">
        <f t="shared" si="15"/>
        <v>3</v>
      </c>
      <c r="D45" s="217">
        <f t="shared" si="15"/>
        <v>20</v>
      </c>
      <c r="E45" s="218">
        <f t="shared" si="15"/>
        <v>0</v>
      </c>
      <c r="F45" s="217">
        <f t="shared" si="15"/>
        <v>0</v>
      </c>
      <c r="G45" s="218">
        <f t="shared" si="15"/>
        <v>0</v>
      </c>
      <c r="H45" s="217">
        <f t="shared" si="15"/>
        <v>29</v>
      </c>
      <c r="I45" s="218">
        <f t="shared" si="15"/>
        <v>3</v>
      </c>
      <c r="L45" s="217">
        <f t="shared" ref="L45:S45" si="16">SUM(L41:L44)</f>
        <v>11</v>
      </c>
      <c r="M45" s="218">
        <f t="shared" si="16"/>
        <v>4</v>
      </c>
      <c r="N45" s="217">
        <f t="shared" si="16"/>
        <v>14</v>
      </c>
      <c r="O45" s="218">
        <f t="shared" si="16"/>
        <v>0</v>
      </c>
      <c r="P45" s="217">
        <f t="shared" si="16"/>
        <v>0</v>
      </c>
      <c r="Q45" s="218">
        <f t="shared" si="16"/>
        <v>0</v>
      </c>
      <c r="R45" s="217">
        <f t="shared" si="16"/>
        <v>25</v>
      </c>
      <c r="S45" s="218">
        <f t="shared" si="16"/>
        <v>4</v>
      </c>
    </row>
    <row r="46" spans="1:20" s="1" customFormat="1" thickBot="1">
      <c r="B46" s="202"/>
      <c r="C46" s="202"/>
      <c r="D46" s="202"/>
      <c r="E46" s="202"/>
      <c r="F46" s="202"/>
      <c r="G46" s="202"/>
      <c r="H46" s="549">
        <f>SUM(H45:I45)</f>
        <v>32</v>
      </c>
      <c r="I46" s="550"/>
      <c r="L46" s="202"/>
      <c r="M46" s="202"/>
      <c r="N46" s="202"/>
      <c r="O46" s="202"/>
      <c r="P46" s="202"/>
      <c r="Q46" s="202"/>
      <c r="R46" s="549">
        <f>SUM(R45:S45)</f>
        <v>29</v>
      </c>
      <c r="S46" s="550"/>
    </row>
    <row r="47" spans="1:20" s="1" customFormat="1" thickBot="1"/>
    <row r="48" spans="1:20" s="1" customFormat="1" thickBot="1">
      <c r="A48" s="183" t="s">
        <v>117</v>
      </c>
      <c r="B48" s="553" t="s">
        <v>70</v>
      </c>
      <c r="C48" s="554"/>
      <c r="D48" s="553" t="s">
        <v>74</v>
      </c>
      <c r="E48" s="554"/>
      <c r="F48" s="553" t="s">
        <v>85</v>
      </c>
      <c r="G48" s="554"/>
      <c r="H48" s="553" t="s">
        <v>95</v>
      </c>
      <c r="I48" s="554"/>
    </row>
    <row r="49" spans="1:20" s="1" customFormat="1" ht="13">
      <c r="A49" s="203" t="s">
        <v>114</v>
      </c>
      <c r="B49" s="207" t="s">
        <v>93</v>
      </c>
      <c r="C49" s="208" t="s">
        <v>94</v>
      </c>
      <c r="D49" s="207" t="s">
        <v>93</v>
      </c>
      <c r="E49" s="208" t="s">
        <v>94</v>
      </c>
      <c r="F49" s="207" t="s">
        <v>93</v>
      </c>
      <c r="G49" s="208" t="s">
        <v>94</v>
      </c>
      <c r="H49" s="207" t="s">
        <v>93</v>
      </c>
      <c r="I49" s="208" t="s">
        <v>94</v>
      </c>
      <c r="L49" s="546" t="s">
        <v>119</v>
      </c>
      <c r="M49" s="547"/>
      <c r="N49" s="548"/>
      <c r="Q49" s="546" t="s">
        <v>120</v>
      </c>
      <c r="R49" s="547"/>
      <c r="S49" s="548"/>
    </row>
    <row r="50" spans="1:20" s="1" customFormat="1" ht="13">
      <c r="A50" s="210" t="s">
        <v>116</v>
      </c>
      <c r="B50" s="211">
        <v>13</v>
      </c>
      <c r="C50" s="212">
        <v>2</v>
      </c>
      <c r="D50" s="211">
        <v>10</v>
      </c>
      <c r="E50" s="212">
        <v>3</v>
      </c>
      <c r="F50" s="211">
        <v>8</v>
      </c>
      <c r="G50" s="212">
        <v>2</v>
      </c>
      <c r="H50" s="211">
        <f t="shared" ref="H50:I53" si="17">SUM(B50,D50,F50)</f>
        <v>31</v>
      </c>
      <c r="I50" s="212">
        <f t="shared" si="17"/>
        <v>7</v>
      </c>
      <c r="K50" s="219" t="s">
        <v>121</v>
      </c>
      <c r="L50" s="219" t="s">
        <v>70</v>
      </c>
      <c r="M50" s="219" t="s">
        <v>74</v>
      </c>
      <c r="N50" s="219" t="s">
        <v>85</v>
      </c>
      <c r="O50" s="220" t="s">
        <v>122</v>
      </c>
      <c r="Q50" s="219" t="s">
        <v>70</v>
      </c>
      <c r="R50" s="219" t="s">
        <v>74</v>
      </c>
      <c r="S50" s="219" t="s">
        <v>85</v>
      </c>
      <c r="T50" s="220" t="s">
        <v>122</v>
      </c>
    </row>
    <row r="51" spans="1:20" s="1" customFormat="1" ht="13">
      <c r="A51" s="210" t="s">
        <v>97</v>
      </c>
      <c r="B51" s="211">
        <v>11</v>
      </c>
      <c r="C51" s="212">
        <v>5</v>
      </c>
      <c r="D51" s="211">
        <v>17</v>
      </c>
      <c r="E51" s="212"/>
      <c r="F51" s="211"/>
      <c r="G51" s="212"/>
      <c r="H51" s="211">
        <f t="shared" si="17"/>
        <v>28</v>
      </c>
      <c r="I51" s="212">
        <f t="shared" si="17"/>
        <v>5</v>
      </c>
      <c r="K51" s="221" t="s">
        <v>101</v>
      </c>
      <c r="L51" s="235">
        <f>SUM(B45)</f>
        <v>9</v>
      </c>
      <c r="M51" s="235">
        <f>D45</f>
        <v>20</v>
      </c>
      <c r="N51" s="235">
        <f>F45</f>
        <v>0</v>
      </c>
      <c r="O51" s="236">
        <f>SUM(L51:N51)</f>
        <v>29</v>
      </c>
      <c r="Q51" s="235">
        <f>C45</f>
        <v>3</v>
      </c>
      <c r="R51" s="235">
        <f>E45</f>
        <v>0</v>
      </c>
      <c r="S51" s="235">
        <f>G45</f>
        <v>0</v>
      </c>
      <c r="T51" s="236">
        <f>SUM(Q51:S51)</f>
        <v>3</v>
      </c>
    </row>
    <row r="52" spans="1:20" s="1" customFormat="1" ht="13">
      <c r="A52" s="213" t="s">
        <v>96</v>
      </c>
      <c r="B52" s="211">
        <v>13</v>
      </c>
      <c r="C52" s="212">
        <v>5</v>
      </c>
      <c r="D52" s="211">
        <v>9</v>
      </c>
      <c r="E52" s="212"/>
      <c r="F52" s="211">
        <v>0</v>
      </c>
      <c r="G52" s="212">
        <v>0</v>
      </c>
      <c r="H52" s="211">
        <f t="shared" si="17"/>
        <v>22</v>
      </c>
      <c r="I52" s="212">
        <f t="shared" si="17"/>
        <v>5</v>
      </c>
      <c r="K52" s="222" t="s">
        <v>100</v>
      </c>
      <c r="L52" s="235">
        <f>L45</f>
        <v>11</v>
      </c>
      <c r="M52" s="235">
        <f>N45</f>
        <v>14</v>
      </c>
      <c r="N52" s="235">
        <f>P45</f>
        <v>0</v>
      </c>
      <c r="O52" s="236">
        <f>SUM(L52:N52)</f>
        <v>25</v>
      </c>
      <c r="Q52" s="235">
        <f>M45</f>
        <v>4</v>
      </c>
      <c r="R52" s="235">
        <f>O45</f>
        <v>0</v>
      </c>
      <c r="S52" s="235">
        <f>Q45</f>
        <v>0</v>
      </c>
      <c r="T52" s="236">
        <f>SUM(Q52:S52)</f>
        <v>4</v>
      </c>
    </row>
    <row r="53" spans="1:20" s="1" customFormat="1" thickBot="1">
      <c r="A53" s="214" t="s">
        <v>115</v>
      </c>
      <c r="B53" s="215">
        <v>14</v>
      </c>
      <c r="C53" s="216">
        <v>3</v>
      </c>
      <c r="D53" s="215"/>
      <c r="E53" s="216"/>
      <c r="F53" s="215"/>
      <c r="G53" s="216"/>
      <c r="H53" s="215">
        <f t="shared" si="17"/>
        <v>14</v>
      </c>
      <c r="I53" s="216">
        <f t="shared" si="17"/>
        <v>3</v>
      </c>
      <c r="K53" s="222" t="s">
        <v>117</v>
      </c>
      <c r="L53" s="235">
        <f>B54</f>
        <v>51</v>
      </c>
      <c r="M53" s="235">
        <f>D54</f>
        <v>36</v>
      </c>
      <c r="N53" s="235">
        <f>F54</f>
        <v>8</v>
      </c>
      <c r="O53" s="236">
        <f>SUM(L53:N53)</f>
        <v>95</v>
      </c>
      <c r="Q53" s="235">
        <f>C54</f>
        <v>15</v>
      </c>
      <c r="R53" s="235">
        <f>E54</f>
        <v>3</v>
      </c>
      <c r="S53" s="235">
        <f>G54</f>
        <v>2</v>
      </c>
      <c r="T53" s="236">
        <f>SUM(Q53:S53)</f>
        <v>20</v>
      </c>
    </row>
    <row r="54" spans="1:20" s="1" customFormat="1" thickBot="1">
      <c r="B54" s="217">
        <f t="shared" ref="B54:I54" si="18">SUM(B50:B53)</f>
        <v>51</v>
      </c>
      <c r="C54" s="218">
        <f t="shared" si="18"/>
        <v>15</v>
      </c>
      <c r="D54" s="217">
        <f t="shared" si="18"/>
        <v>36</v>
      </c>
      <c r="E54" s="218">
        <f t="shared" si="18"/>
        <v>3</v>
      </c>
      <c r="F54" s="217">
        <f t="shared" si="18"/>
        <v>8</v>
      </c>
      <c r="G54" s="218">
        <f t="shared" si="18"/>
        <v>2</v>
      </c>
      <c r="H54" s="217">
        <f t="shared" si="18"/>
        <v>95</v>
      </c>
      <c r="I54" s="218">
        <f t="shared" si="18"/>
        <v>20</v>
      </c>
      <c r="K54" s="223" t="s">
        <v>118</v>
      </c>
      <c r="L54" s="236">
        <f>SUM(L51:L53)</f>
        <v>71</v>
      </c>
      <c r="M54" s="236">
        <f>SUM(M51:M53)</f>
        <v>70</v>
      </c>
      <c r="N54" s="236">
        <f>SUM(N51:N53)</f>
        <v>8</v>
      </c>
      <c r="O54" s="236">
        <f>SUM(L54:N54)</f>
        <v>149</v>
      </c>
      <c r="Q54" s="236">
        <f>SUM(Q51:Q53)</f>
        <v>22</v>
      </c>
      <c r="R54" s="236">
        <f>SUM(R51:R53)</f>
        <v>3</v>
      </c>
      <c r="S54" s="236">
        <f>SUM(S51:S53)</f>
        <v>2</v>
      </c>
      <c r="T54" s="236">
        <f>SUM(Q54:S54)</f>
        <v>27</v>
      </c>
    </row>
    <row r="55" spans="1:20" s="1" customFormat="1" thickBot="1">
      <c r="B55" s="202"/>
      <c r="C55" s="202"/>
      <c r="D55" s="202"/>
      <c r="E55" s="202"/>
      <c r="F55" s="202"/>
      <c r="G55" s="202"/>
      <c r="H55" s="549">
        <f>SUM(H54:I54)</f>
        <v>115</v>
      </c>
      <c r="I55" s="550"/>
    </row>
    <row r="56" spans="1:20" s="1" customFormat="1" ht="13"/>
    <row r="57" spans="1:20" s="1" customFormat="1" thickBot="1">
      <c r="A57" s="183" t="s">
        <v>108</v>
      </c>
      <c r="H57" s="206"/>
      <c r="I57" s="206"/>
    </row>
    <row r="58" spans="1:20" s="1" customFormat="1" ht="13">
      <c r="A58" s="195" t="s">
        <v>108</v>
      </c>
      <c r="B58" s="551" t="s">
        <v>126</v>
      </c>
      <c r="C58" s="552"/>
      <c r="D58" s="551" t="s">
        <v>127</v>
      </c>
      <c r="E58" s="552"/>
      <c r="F58" s="551" t="s">
        <v>130</v>
      </c>
      <c r="G58" s="552"/>
      <c r="H58" s="551" t="s">
        <v>95</v>
      </c>
      <c r="I58" s="552"/>
    </row>
    <row r="59" spans="1:20" s="1" customFormat="1" ht="13">
      <c r="A59" s="196"/>
      <c r="B59" s="197" t="s">
        <v>93</v>
      </c>
      <c r="C59" s="198" t="s">
        <v>94</v>
      </c>
      <c r="D59" s="197" t="s">
        <v>93</v>
      </c>
      <c r="E59" s="198" t="s">
        <v>94</v>
      </c>
      <c r="F59" s="197" t="s">
        <v>93</v>
      </c>
      <c r="G59" s="198" t="s">
        <v>94</v>
      </c>
      <c r="H59" s="197" t="s">
        <v>93</v>
      </c>
      <c r="I59" s="198" t="s">
        <v>94</v>
      </c>
    </row>
    <row r="60" spans="1:20" s="1" customFormat="1" ht="13">
      <c r="A60" s="210" t="s">
        <v>107</v>
      </c>
      <c r="B60" s="211"/>
      <c r="C60" s="212"/>
      <c r="D60" s="211"/>
      <c r="E60" s="212"/>
      <c r="F60" s="211"/>
      <c r="G60" s="212"/>
      <c r="H60" s="211">
        <f t="shared" ref="H60:I62" si="19">SUM(B60,D60,F60)</f>
        <v>0</v>
      </c>
      <c r="I60" s="212">
        <f t="shared" si="19"/>
        <v>0</v>
      </c>
    </row>
    <row r="61" spans="1:20" s="1" customFormat="1" ht="13">
      <c r="A61" s="210" t="s">
        <v>128</v>
      </c>
      <c r="B61" s="211"/>
      <c r="C61" s="212"/>
      <c r="D61" s="211"/>
      <c r="E61" s="212"/>
      <c r="F61" s="211"/>
      <c r="G61" s="212"/>
      <c r="H61" s="211">
        <f t="shared" si="19"/>
        <v>0</v>
      </c>
      <c r="I61" s="212">
        <f t="shared" si="19"/>
        <v>0</v>
      </c>
    </row>
    <row r="62" spans="1:20" s="1" customFormat="1" thickBot="1">
      <c r="A62" s="214" t="s">
        <v>129</v>
      </c>
      <c r="B62" s="215"/>
      <c r="C62" s="216"/>
      <c r="D62" s="215"/>
      <c r="E62" s="216"/>
      <c r="F62" s="215"/>
      <c r="G62" s="216"/>
      <c r="H62" s="215">
        <f t="shared" si="19"/>
        <v>0</v>
      </c>
      <c r="I62" s="216">
        <f t="shared" si="19"/>
        <v>0</v>
      </c>
    </row>
    <row r="63" spans="1:20" s="1" customFormat="1" thickBot="1">
      <c r="B63" s="217">
        <f t="shared" ref="B63:I63" si="20">SUM(B60:B62)</f>
        <v>0</v>
      </c>
      <c r="C63" s="218">
        <f t="shared" si="20"/>
        <v>0</v>
      </c>
      <c r="D63" s="217">
        <f t="shared" si="20"/>
        <v>0</v>
      </c>
      <c r="E63" s="218">
        <f t="shared" si="20"/>
        <v>0</v>
      </c>
      <c r="F63" s="217">
        <f t="shared" si="20"/>
        <v>0</v>
      </c>
      <c r="G63" s="218">
        <f t="shared" si="20"/>
        <v>0</v>
      </c>
      <c r="H63" s="217">
        <f t="shared" si="20"/>
        <v>0</v>
      </c>
      <c r="I63" s="218">
        <f t="shared" si="20"/>
        <v>0</v>
      </c>
    </row>
    <row r="64" spans="1:20" s="1" customFormat="1" thickBot="1">
      <c r="B64" s="545">
        <f>SUM(B63:C63)</f>
        <v>0</v>
      </c>
      <c r="C64" s="545"/>
      <c r="D64" s="545">
        <f>SUM(D63:E63)</f>
        <v>0</v>
      </c>
      <c r="E64" s="545"/>
      <c r="F64" s="545">
        <f>SUM(F63:G63)</f>
        <v>0</v>
      </c>
      <c r="G64" s="545"/>
      <c r="H64" s="545">
        <f>SUM(H63:I63)</f>
        <v>0</v>
      </c>
      <c r="I64" s="545"/>
    </row>
  </sheetData>
  <mergeCells count="54">
    <mergeCell ref="H9:I9"/>
    <mergeCell ref="R9:S9"/>
    <mergeCell ref="A1:T1"/>
    <mergeCell ref="B3:C3"/>
    <mergeCell ref="D3:E3"/>
    <mergeCell ref="F3:G3"/>
    <mergeCell ref="H3:I3"/>
    <mergeCell ref="B11:C11"/>
    <mergeCell ref="D11:E11"/>
    <mergeCell ref="F11:G11"/>
    <mergeCell ref="H11:I11"/>
    <mergeCell ref="H17:I17"/>
    <mergeCell ref="L19:M19"/>
    <mergeCell ref="N19:O19"/>
    <mergeCell ref="P19:Q19"/>
    <mergeCell ref="R19:S19"/>
    <mergeCell ref="B25:C25"/>
    <mergeCell ref="D25:E25"/>
    <mergeCell ref="F25:G25"/>
    <mergeCell ref="H25:I25"/>
    <mergeCell ref="L25:M25"/>
    <mergeCell ref="N25:O25"/>
    <mergeCell ref="B19:C19"/>
    <mergeCell ref="D19:E19"/>
    <mergeCell ref="F19:G19"/>
    <mergeCell ref="H19:I19"/>
    <mergeCell ref="P25:Q25"/>
    <mergeCell ref="R25:S25"/>
    <mergeCell ref="A37:T37"/>
    <mergeCell ref="B39:C39"/>
    <mergeCell ref="D39:E39"/>
    <mergeCell ref="F39:G39"/>
    <mergeCell ref="H39:I39"/>
    <mergeCell ref="L39:M39"/>
    <mergeCell ref="N39:O39"/>
    <mergeCell ref="P39:Q39"/>
    <mergeCell ref="R39:S39"/>
    <mergeCell ref="H46:I46"/>
    <mergeCell ref="R46:S46"/>
    <mergeCell ref="B48:C48"/>
    <mergeCell ref="D48:E48"/>
    <mergeCell ref="F48:G48"/>
    <mergeCell ref="H48:I48"/>
    <mergeCell ref="Q49:S49"/>
    <mergeCell ref="H55:I55"/>
    <mergeCell ref="B58:C58"/>
    <mergeCell ref="D58:E58"/>
    <mergeCell ref="F58:G58"/>
    <mergeCell ref="H58:I58"/>
    <mergeCell ref="B64:C64"/>
    <mergeCell ref="D64:E64"/>
    <mergeCell ref="F64:G64"/>
    <mergeCell ref="H64:I64"/>
    <mergeCell ref="L49:N49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7</vt:i4>
      </vt:variant>
    </vt:vector>
  </HeadingPairs>
  <TitlesOfParts>
    <vt:vector size="17" baseType="lpstr">
      <vt:lpstr>Capitanat_M15</vt:lpstr>
      <vt:lpstr>2020_Tableau_Medailles</vt:lpstr>
      <vt:lpstr>Régles_engagements </vt:lpstr>
      <vt:lpstr>FDJ M15</vt:lpstr>
      <vt:lpstr>France_M17</vt:lpstr>
      <vt:lpstr>France_M20</vt:lpstr>
      <vt:lpstr>France_seniors</vt:lpstr>
      <vt:lpstr>France_Vétérans</vt:lpstr>
      <vt:lpstr>2019_Tableau_Medailles </vt:lpstr>
      <vt:lpstr>2018_Tableau_Medailles </vt:lpstr>
      <vt:lpstr>'2018_Tableau_Medailles '!Zone_d_impression</vt:lpstr>
      <vt:lpstr>'2019_Tableau_Medailles '!Zone_d_impression</vt:lpstr>
      <vt:lpstr>'2020_Tableau_Medailles'!Zone_d_impression</vt:lpstr>
      <vt:lpstr>'FDJ M15'!Zone_d_impression</vt:lpstr>
      <vt:lpstr>France_M17!Zone_d_impression</vt:lpstr>
      <vt:lpstr>France_seniors!Zone_d_impression</vt:lpstr>
      <vt:lpstr>France_Vétérans!Zone_d_impression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2020-01-31T08:32:36Z</cp:lastPrinted>
  <dcterms:created xsi:type="dcterms:W3CDTF">2017-01-17T08:51:47Z</dcterms:created>
  <dcterms:modified xsi:type="dcterms:W3CDTF">2020-10-01T11:03:41Z</dcterms:modified>
</cp:coreProperties>
</file>